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MA\OneDrive\Desktop\"/>
    </mc:Choice>
  </mc:AlternateContent>
  <bookViews>
    <workbookView xWindow="0" yWindow="0" windowWidth="28800" windowHeight="12405" firstSheet="8" activeTab="13"/>
  </bookViews>
  <sheets>
    <sheet name="สรุปผล" sheetId="1" r:id="rId1"/>
    <sheet name=" แบบ สขร. 1 ตุลาคม 67" sheetId="2" r:id="rId2"/>
    <sheet name="แบบ สขร.1 พฤศจิกายน 67" sheetId="4" r:id="rId3"/>
    <sheet name="แบบ สขร.1 ธันวาคม 67" sheetId="5" r:id="rId4"/>
    <sheet name="แบบ สขร.1 มกราคม 68" sheetId="6" r:id="rId5"/>
    <sheet name="แบบ สขร.1 กุมภาพันธ์ 68" sheetId="7" r:id="rId6"/>
    <sheet name="แบบ สขร.1 มีนาคม 68" sheetId="8" r:id="rId7"/>
    <sheet name="แบบ สขร.1 เมษายน 68" sheetId="9" r:id="rId8"/>
    <sheet name="แบบ สขร.1 พฤษภาคม 68" sheetId="10" r:id="rId9"/>
    <sheet name="แบบ สขร.1 มิถุนายน 68" sheetId="11" r:id="rId10"/>
    <sheet name="แบบ สขร.1 กรกฏาคม 68" sheetId="12" r:id="rId11"/>
    <sheet name="แบบ สขร.1 สิงหาคม 68" sheetId="13" r:id="rId12"/>
    <sheet name="แบบ สขร.1 กันยายน 68" sheetId="14" r:id="rId13"/>
    <sheet name="อธิบาย" sheetId="3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90" i="8"/>
  <c r="C52" i="6" l="1"/>
  <c r="C28" i="4"/>
  <c r="C40" i="11"/>
  <c r="C37" i="10"/>
  <c r="C38" i="10"/>
  <c r="F12" i="1" l="1"/>
  <c r="R7" i="1" l="1"/>
  <c r="V9" i="1"/>
  <c r="C36" i="2"/>
  <c r="C35" i="2"/>
  <c r="C38" i="2" s="1"/>
  <c r="C75" i="14"/>
  <c r="C52" i="13"/>
  <c r="C83" i="12"/>
  <c r="C35" i="9"/>
  <c r="C46" i="7"/>
  <c r="C15" i="5"/>
  <c r="C29" i="4"/>
</calcChain>
</file>

<file path=xl/sharedStrings.xml><?xml version="1.0" encoding="utf-8"?>
<sst xmlns="http://schemas.openxmlformats.org/spreadsheetml/2006/main" count="3246" uniqueCount="1578">
  <si>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</si>
  <si>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</si>
  <si>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</si>
  <si>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</si>
  <si>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</si>
  <si>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</si>
  <si>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</si>
  <si>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</si>
  <si>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</si>
  <si>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</si>
  <si>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</si>
  <si>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</si>
  <si>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  </t>
  </si>
  <si>
    <t> </t>
  </si>
  <si>
    <t>เหตุผลที่คัดเลือกโดยสรุป </t>
  </si>
  <si>
    <t>เฉพาะเจาะจง</t>
  </si>
  <si>
    <t>เลขที่และวันที่ของสัญญา
 หรือข้อตกลงในการซื้อหรือจ้าง 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</si>
  <si>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</si>
  <si>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</si>
  <si>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</si>
  <si>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</si>
  <si>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</si>
  <si>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</si>
  <si>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</si>
  <si>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</si>
  <si>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</si>
  <si>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</si>
  <si>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</si>
  <si>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</si>
  <si>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</si>
  <si>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</si>
  <si>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</si>
  <si>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</si>
  <si>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</si>
  <si>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</si>
  <si>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</si>
  <si>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</si>
  <si>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</si>
  <si>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</si>
  <si>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เทศบาลตำบลเมืองแกลง</t>
  </si>
  <si>
    <r>
      <t>ลำดับที่</t>
    </r>
    <r>
      <rPr>
        <sz val="16"/>
        <rFont val="TH Sarabun New"/>
        <family val="2"/>
      </rPr>
      <t> </t>
    </r>
  </si>
  <si>
    <r>
      <t>งานที่จัดซื้อหรือจัดจ้าง</t>
    </r>
    <r>
      <rPr>
        <sz val="16"/>
        <rFont val="TH Sarabun New"/>
        <family val="2"/>
      </rPr>
      <t> </t>
    </r>
  </si>
  <si>
    <r>
      <t>วงเงินที่จะซื้อหรือจ้าง</t>
    </r>
    <r>
      <rPr>
        <sz val="16"/>
        <color rgb="FF000000"/>
        <rFont val="TH Sarabun New"/>
        <family val="2"/>
      </rPr>
      <t> </t>
    </r>
  </si>
  <si>
    <r>
      <t>ราคากลาง</t>
    </r>
    <r>
      <rPr>
        <sz val="16"/>
        <rFont val="TH Sarabun New"/>
        <family val="2"/>
      </rPr>
      <t> </t>
    </r>
  </si>
  <si>
    <r>
      <t>วิธีซื้อหรือจ้าง</t>
    </r>
    <r>
      <rPr>
        <sz val="16"/>
        <rFont val="TH Sarabun New"/>
        <family val="2"/>
      </rPr>
      <t> </t>
    </r>
  </si>
  <si>
    <r>
      <t>รายชื่อผู้เสนอราคาและราคาที่เสนอ</t>
    </r>
    <r>
      <rPr>
        <sz val="16"/>
        <rFont val="TH Sarabun New"/>
        <family val="2"/>
      </rPr>
      <t> </t>
    </r>
  </si>
  <si>
    <r>
      <t>ผู้ได้รับการคัดเลือกและราคาที่ตกลงซื้อหรือจ้าง</t>
    </r>
    <r>
      <rPr>
        <sz val="16"/>
        <rFont val="TH Sarabun New"/>
        <family val="2"/>
      </rPr>
      <t> </t>
    </r>
  </si>
  <si>
    <t>ซื้อของขวัญที่ระลึกสำหรับบุคลาธิฐาน เทวดา นางฟ้า ในโครงการสืบสานประเพณีตักบาตรเทโวโรหณะ</t>
  </si>
  <si>
    <t xml:space="preserve"> ใบสั่งซื้อเลขที่ 1/2568
  ลงวันที่ 10 ตุลาคม2567 </t>
  </si>
  <si>
    <t>ซื้อเครื่องไทยธรรม ในโครงการสืบสานประเพณีตักบาตรเทโวโรหณะ</t>
  </si>
  <si>
    <t xml:space="preserve"> ใบสั่งซื้อเลขที่ 2/2568
  ลงวันที่ 15 ตุลาคม2567 </t>
  </si>
  <si>
    <t>เป็นผู้มีคุณสมบัติตรงตามเงื่อนไขที่กำหนด</t>
  </si>
  <si>
    <t>จ้างเหมาจัดทำป้ายประชาสัมพันธ์ (ผ้าใบไวนิล)</t>
  </si>
  <si>
    <t>ร้านพิสิษฐ์ Design Print 
                     13,698.00</t>
  </si>
  <si>
    <t>ร้านพิสิษฐ์ Design Print 
                         13,698.00</t>
  </si>
  <si>
    <t xml:space="preserve"> ใบสั่งจ้างเลขที่ 18/2568
  ลงวันที่ 7 ตุลาคม 2567 </t>
  </si>
  <si>
    <t>จ้างเหมาตกแต่งไพรชยนต์ปราสาท รถอันเชิญพระพุทธรูป (รถบุสบก) และซ่อมแซมนรกภูมิหุ่นบุคลาธิฐาน/เปรต </t>
  </si>
  <si>
    <t>นายนิพนธ์ ยินดี                                58,000.00</t>
  </si>
  <si>
    <t>นายนิพนธ์ ยินดี                                            58,000.00</t>
  </si>
  <si>
    <t>จ้างเหมาถ่ายทำวีดีโอพร้อมตัดต่อ โครงการสืบสานประเพณีตักบาตรเทโวโรหณะ ประจำปีงบประมาณ 2568</t>
  </si>
  <si>
    <t xml:space="preserve"> ใบสั่งจ้างเลขที่ 19/2568
  ลงวันที่ 10 ตุลาคม 2567 </t>
  </si>
  <si>
    <t xml:space="preserve"> ใบสั่งจ้างเลขที่ 20/2568
  ลงวันที่ 10 ตุลาคม 2567 </t>
  </si>
  <si>
    <t>นายประชา มงคลจิตร์                                     7,000.00</t>
  </si>
  <si>
    <t>จ้างผู้นำออกกำลังกายและเช่าเครื่องเสียง เพื่อใช้ประกอบการออกกำลังกายประเภทลีลาศเดี่ยว Linedance บริเวณลานกีฬาสุนทรโวหาร </t>
  </si>
  <si>
    <t>ว่าที่ ร.ต.วรกฤช วงศ์รักษ์                          50,400.00</t>
  </si>
  <si>
    <t xml:space="preserve"> ใบสั่งจ้างเลขที่ 22/2568
  ลงวันที่ 11 ตุลาคม 2567 </t>
  </si>
  <si>
    <t>ผู้นำออกกำลังกายและเช่าเครื่องเสียง เพื่อใช้ในการออกกำลังกายประเภทลีลาศเดี่ยว Linedance (โครงการสนับสนุนกลุ่มออกกำลังกายเพื่อสุขภาพ)</t>
  </si>
  <si>
    <t xml:space="preserve"> ใบสั่งจ้างเลขที่ 21/2568
  ลงวันที่ 11 ตุลาคม 2567 </t>
  </si>
  <si>
    <t>จ้างผู้นำออกกำลังกายและเช่าเครื่องเสียง เพื่อใช้ประกอบการออกกำลังกายประเภทแอโรบิคจังหวะช้า (แอโรบิคสี่ภาค) บริเวณสนามกีฬาและสวนสาธารณะ-เฉลิมพระเกียรติ 80 พระพรรษา</t>
  </si>
  <si>
    <t>นางสาวปิ่นเพชร ถวิลการ                         50,400.00</t>
  </si>
  <si>
    <t>ว่าที่ ร.ต.วรกฤช วงศ์รักษ์                                50,400.00</t>
  </si>
  <si>
    <t>นายพงศธร วงศ์รักษ์                               50,400.00</t>
  </si>
  <si>
    <t>นายประชา มงคลจิตร์                               7,000.00</t>
  </si>
  <si>
    <t>นางสาวปิ่นเพชร ถวิลการ                                 50,400.00</t>
  </si>
  <si>
    <t xml:space="preserve"> ใบสั่งจ้างเลขที่ 25/2568
  ลงวันที่ 11 ตุลาคม 2567 </t>
  </si>
  <si>
    <t>จ้างผู้นำออกกำลังกาย ประเภทโยคะ (บำบัด)บริเวณอาคารเอนกประสงค์ ศสมช.สารนารถ (โครงการสนับสนุนกลุ่มออกกำลังกายเพื่อสุขภาพ)</t>
  </si>
  <si>
    <t>นางอภิญญา อังศุพฤกษ์                         43,200.00</t>
  </si>
  <si>
    <t>นางอภิญญา อังศุพฤกษ์                                 43,200.00</t>
  </si>
  <si>
    <t xml:space="preserve"> ใบสั่งจ้างเลขที่ 30/2568
  ลงวันที่ 15 ตุลาคม 2567 </t>
  </si>
  <si>
    <t>จ้างผู้นำออกกำลังกาย ประเภทแอโรบิคจังหวะเร็ว บริเวณอาคารเอนกประสงค์หมู่บ้านเอื้ออาทรจังหวัดระยอง (วังหว้า) (โครงการสนับสนุนกลุ่มออกกำลังกายเพื่อสุขภาพ)</t>
  </si>
  <si>
    <t>นางสาวอรอุมา คงเแสงชู                         43,200.00</t>
  </si>
  <si>
    <t>นางสาวอรอุมา คงเแสงชู                                 43,200.00</t>
  </si>
  <si>
    <t xml:space="preserve"> ใบสั่งจ้างเลขที่ 28/2568
  ลงวันที่ 11 ตุลาคม 2567 </t>
  </si>
  <si>
    <t>จ้างผู้นำออกกำลังกาย ประเภทแอโรบิคจังหวะเร็ว บริเวณสนามกีฬาและสวนสาธารณะเฉลิมพระเกียรติ 80 พระพรรษา (โครงการสนับสนุนกลุ่มออกกำลังกายเพื่อสุขภาพ)</t>
  </si>
  <si>
    <t>นางสาวเพียงใจ สุสิวงศ์                        43,200.00</t>
  </si>
  <si>
    <t>นางสาวเพียงใจ สุสิวงศ์                                 43,200.00</t>
  </si>
  <si>
    <t xml:space="preserve"> ใบสั่งจ้างเลขที่ 27/2568
  ลงวันที่ 11 ตุลาคม 2567 </t>
  </si>
  <si>
    <t>จ้างจัดจ้างผู้นำออกกำลังกายประเภทแอโรบิคจังหวะเร็ว บริเวณสนามหน้าสำนักงานเทศบาลตำบลเมืองแกลง (โครงการสนับสนุนกลุ่มออกกำลังกายเพื่อสุขภาพ)</t>
  </si>
  <si>
    <t>นางสาวแก่นจันทร์ เข็มดี                         43,200.00</t>
  </si>
  <si>
    <t>นางสาวแก่นจันทร์ เข็มดี                                 43,200.00</t>
  </si>
  <si>
    <t xml:space="preserve"> ใบสั่งจ้างเลขที่ 29/2568
  ลงวันที่ 11 ตุลาคม 2567 </t>
  </si>
  <si>
    <t>เช่าเครื่องเสียงเพื่อชัในการออกกำลังกายประเภทแอโรบิคจังหวะเร็ว บริเวณอาคารเอนกประสงค์หมู่บ้านเอื้ออาทรจังหวัดระยอง (วังหว้า)</t>
  </si>
  <si>
    <t>นางสาวชุติกาญจน์ รุ่งเรือง                         7,200.00</t>
  </si>
  <si>
    <t>นางสาวชุติกาญจน์ รุ่งเรือง                               7,200.00</t>
  </si>
  <si>
    <t xml:space="preserve"> ใบสั่งจ้างเลขที่ 26/2568
  ลงวันที่ 11 ตุลาคม 2567 </t>
  </si>
  <si>
    <t>จ้างเหมารายการค่าเช่าชุดแต่งกายย้อนยุคพร้อมแต่งหน้าของผู้เข้าร่วมพิธี ในในโครงการสืบสานประเพณีตักบาตรเทโวโรหณะ ประจำปีงบประมาณ 2568</t>
  </si>
  <si>
    <t>นายสุเทพ โชติภักดี                         30,000.00</t>
  </si>
  <si>
    <t>นายสุเทพ โชติภักดี                                30,000.00</t>
  </si>
  <si>
    <t xml:space="preserve"> ใบสั่งจ้างเลขที่ 31/2568
  ลงวันที่ 15 ตุลาคม 2567 </t>
  </si>
  <si>
    <t>จ้างเหมาจัดทำกาแฟ โอวัลติน ปาท่องโก๋ ข้าวต้ม และอาหารว่างและเครื่องดื่ม ในโครงการสืบสานประเพณีตักบาตรเทโวโรหณะ ประจำปีงบประมาณ 2568 </t>
  </si>
  <si>
    <t xml:space="preserve"> ใบสั่งจ้างเลขที่ 32/2568
  ลงวันที่ 15 ตุลาคม 2567 </t>
  </si>
  <si>
    <t>จ้างเหมาผูกผ้า ในโครงการสืบสานประเพณีตักบาตรเทโวโรหณะ ประจำปีงบประมาณ 2568 </t>
  </si>
  <si>
    <t>นางสาวไพรัช เจริญพรต                        6,000.00</t>
  </si>
  <si>
    <t>นางสาวไพรัช เจริญพรต                                    6,000.00</t>
  </si>
  <si>
    <t xml:space="preserve"> ใบสั่งจ้างเลขที่ 33/2568
  ลงวันที่ 15 ตุลาคม 2567 </t>
  </si>
  <si>
    <t>เช่าเต็นท์ ในโครงการสืบสานประเพณีตักบาตรเทโวโรหณะ ประจำปีงบประมาณ 2568</t>
  </si>
  <si>
    <t xml:space="preserve"> ใบสั่งจ้างเลขที่ 34/2568
  ลงวันที่ 15 ตุลาคม 2567 </t>
  </si>
  <si>
    <t>นายวิเชษฐ์ ยับยั้ง                       6,300.00</t>
  </si>
  <si>
    <t>นายวิเชษฐ์ ยับยั้ง                                  6,300.00</t>
  </si>
  <si>
    <t>จ้างเหมาในรายการค่าจ้างเหมาเวที เครื่องเสียง ในโครงการสืบสานประเพณีตักบาตรเทโวโรหณะ ประจำปีงบประมาณ 2568</t>
  </si>
  <si>
    <t>นางปราณี ศิริมูล                      11,000.00</t>
  </si>
  <si>
    <t>นางปราณี ศิริมูล                                 11,000.00</t>
  </si>
  <si>
    <t xml:space="preserve"> ใบสั่งจ้างเลขที่ 35/2568
  ลงวันที่ 15 ตุลาคม 2567 </t>
  </si>
  <si>
    <t>จ้างผู้นำออกกำลังกายและค่าเช่าเครื่องเสียงเพื่อใช้ในการออกกำลังกายประเภทเริงลีลาศ (โครงการสนับสนุนกลุ่มออกกำลังกายเพื่อสุขภาพ) </t>
  </si>
  <si>
    <t xml:space="preserve"> ใบสั่งจ้างเลขที่ 36/2568
  ลงวันที่ 16 ตุลาคม 2567 </t>
  </si>
  <si>
    <t>จ้างเหมาปรับสภาพแวดล้อมที่อยู่อาศัยสำหรับคนพิการ ประจำปีงบประมาณ 2567 (สำนักปลัดเทศบาล)</t>
  </si>
  <si>
    <t>นายบุญชู การะเกตุ                          40,000.00</t>
  </si>
  <si>
    <t>นายบุญชู การะเกตุ                                40,000.00</t>
  </si>
  <si>
    <t xml:space="preserve"> ใบสั่งจ้างเลขที่ 37/2568
  ลงวันที่ 30 ตุลาคม 2567 </t>
  </si>
  <si>
    <t>จ้างเหมาปรับสภาพแวดล้อมและสิ่งอำนวยความสะดวกของผู้สูงอายุให้เหมาะสมและปลอดภัย ประจำปีงบประมาณ 2567 (สำนักปลัดเทศบาล)</t>
  </si>
  <si>
    <t>นายบุญชู การะเกตุ                                      105,300.00</t>
  </si>
  <si>
    <t>นายบุญชู การะเกตุ                             105,300.00</t>
  </si>
  <si>
    <t xml:space="preserve"> ใบสั่งจ้างเลขที่ 38/2568
  ลงวันที่ 30 ตุลาคม 2567 </t>
  </si>
  <si>
    <t>ซื้อวัสดุก่อสร้างท่าน้ำลอยกระทง ในโครงการสืบสานประเพณีวันลอยกระทง ประจำปีงบประมาณ 2568</t>
  </si>
  <si>
    <t>แกลงค้าส่ง
                  58,520.00</t>
  </si>
  <si>
    <t>แกลงค้าส่ง
                      58,520.00</t>
  </si>
  <si>
    <t xml:space="preserve"> ใบสั่งซื้อเลขที่ 4/2568
  ลงวันที่ 7 พฤศจิกายน 2567 </t>
  </si>
  <si>
    <t>ซื้อวัสดุก่อสร้าง จำนวน 1 รายการ (กองช่าง)</t>
  </si>
  <si>
    <t>แกลงค้าส่ง
                   42,000.00</t>
  </si>
  <si>
    <t>แกลงค้าส่ง
                       42,000.00</t>
  </si>
  <si>
    <t xml:space="preserve"> ใบสั่งซื้อเลขที่ 5/2568
  ลงวันที่ 11 พฤศจิกายน 2567 </t>
  </si>
  <si>
    <t>ซื้อถ้วยรางวัลหนูน้อยนพมาศ และสายสะพาย ในโครงการสืบสานประเพณีวันลอยกระทง ประจำปีงบประมาณ 2568</t>
  </si>
  <si>
    <t>ร้านหมีสปอร์ต 
                 6,150.00</t>
  </si>
  <si>
    <t>ร้านหมีสปอร์ต 
                     6,150.00</t>
  </si>
  <si>
    <t>ซื้อครุภัณฑ์การเกษตร (เลื่อยโซ่ยนต์) จำนวน 2 รายการ (งานป้องกันฯ)</t>
  </si>
  <si>
    <t>บริษัท อาร์พีซี ทูลมาร์ท จำกัด                      35,000.00</t>
  </si>
  <si>
    <t>บริษัท อาร์พีซี ทูลมาร์ท จำกัด                          35,000.00</t>
  </si>
  <si>
    <t>จ้างเหมาจัดทำป้ายประชาสัมพันธ์ (ผ้าใบไวนิล) ในโครงการสืบสานประเพณีวันลอยกระทง ประจำปีงบประมาณ 2568</t>
  </si>
  <si>
    <t>นานา กราฟฟิก ดีไซน์                               7,155.00</t>
  </si>
  <si>
    <t>นานา กราฟฟิก ดีไซน์                                    7,155.00</t>
  </si>
  <si>
    <t xml:space="preserve"> ใบสั่งจ้างเลขที่ 39/2568
  ลงวันที่ 6 พฤศจิกายน 2567 </t>
  </si>
  <si>
    <t>จ้างเหมาในรายการเช่าเครื่องเสียง เวที ไฟประดับ ในโครงการสืบสานประเพณีวันลอยกระทงประจำปีงบประมาณ 2568</t>
  </si>
  <si>
    <t xml:space="preserve"> ใบสั่งซื้อเลขที่ 6/2568
  ลงวันที่ 11 พฤศจิกายน 2567 </t>
  </si>
  <si>
    <t xml:space="preserve"> ใบสั่งซื้อเลขที่ 7/2568
  ลงวันที่ 28 พฤศจิกายน 2567 </t>
  </si>
  <si>
    <t xml:space="preserve"> ใบสั่งจ้างเลขที่ 40/2568
  ลงวันที่ 11 พฤศจิกายน 2567 </t>
  </si>
  <si>
    <t>นางปราณี ศิริมูล                                62,000.00</t>
  </si>
  <si>
    <t>นางปราณี ศิริมูล                                            62,000.00</t>
  </si>
  <si>
    <t>จ้างตกแต่งกระทงสาธิต ในโครงการสืบสานประเพณีวันลอยกระทง ประจำปีงบประมาณ 2568</t>
  </si>
  <si>
    <t xml:space="preserve"> ใบสั่งจ้างเลขที่ 41/2568
  ลงวันที่ 11 พฤศจิกายน 2567 </t>
  </si>
  <si>
    <t>นายสุทธิรักษ์ ชาวไชย                          7,000.00</t>
  </si>
  <si>
    <t>นายสุทธิรักษ์ ชาวไชย                               7,000.00</t>
  </si>
  <si>
    <t>จ้างเหมาจัดตกแต่งสถานที่งานลอยกระทง ในโครงการสืบสานประเพณีวันลอยกระทง ประจำปีงบประมาณ 2568 </t>
  </si>
  <si>
    <t>นายนิพนธ์ ยินดี                         45,000.00</t>
  </si>
  <si>
    <t>นายนิพนธ์ ยินดี                                 45,000.00</t>
  </si>
  <si>
    <t xml:space="preserve"> ใบสั่งจ้างเลขที่ 42/2568
  ลงวันที่ 11 พฤศจิกายน 2567 </t>
  </si>
  <si>
    <t>จ้างรถเครื่องเสียง ในโครงการสืบสานประเพณีวันลอยกระทง ประจำปีงบประมาณ 2568 </t>
  </si>
  <si>
    <t xml:space="preserve"> ใบสั่งจ้างเลขที่ 43/2568
  ลงวันที่ 12 พฤศจิกายน 2567 </t>
  </si>
  <si>
    <t>นายภาณุพงศ์ สนทราพรพล                         7,000.00</t>
  </si>
  <si>
    <t>นายภาณุพงศ์ สนทราพรพล                               7,000.00</t>
  </si>
  <si>
    <t>จ้างการแสดงชุดขบวนรำประเพณีลอยกระทง ในโครงการสืบสานประเพณีวันลอยกระทง ประจำปีงบประมาณ 2568</t>
  </si>
  <si>
    <t xml:space="preserve"> ใบสั่งจ้างเลขที่ 44/2568
  ลงวันที่ 12 พฤศจิกายน 2567 </t>
  </si>
  <si>
    <t>ว่าที่ ร.ต. วรกฤช วงศ์รักษ์                          44,000.00</t>
  </si>
  <si>
    <t>ว่าที่ ร.ต. วรกฤช วงศ์รักษ์                                   44,000.00</t>
  </si>
  <si>
    <t>จ้างทำอาหารและเครื่องดื่ม สำหรับประธาน ผู้ติดตาม แขกผู้มีเกียรติ และผู้มาร่วมประกอบกิจกรรม ในโครงการสืบสานประเพณีวันลอยกระทง ประจำปีงบประมาณ 2568</t>
  </si>
  <si>
    <t xml:space="preserve"> ใบสั่งจ้างเลขที่ 45/2568
  ลงวันที่ 12 พฤศจิกายน 2567 </t>
  </si>
  <si>
    <t>นายเดชเดชา สมัติบัวเขียว                         11,000.00</t>
  </si>
  <si>
    <t>นายเดชเดชา สมัติบัวเขียว                                 11,000.00</t>
  </si>
  <si>
    <t>จ้างทำชุดโต๊ะซิ้งอ่างล้างสแตนเลส และถังดักไขมันสแตนเลส พร้อมติดตั้ง (กองสาธารณสุข)</t>
  </si>
  <si>
    <t>ระยองเครื่องเย็นสแตนเลส                        66,340.00</t>
  </si>
  <si>
    <t>ระยองเครื่องเย็นสแตนเลส                                  66,340.00</t>
  </si>
  <si>
    <t>ซื้อวัสดุยานพาหนะและขนส่ง จำนวน 2 รายการ (กองช่าง)</t>
  </si>
  <si>
    <t>ส.การยาง 
                  7,400.00</t>
  </si>
  <si>
    <t xml:space="preserve"> ใบสั่งซื้อเลขที่ 8/2568
  ลงวันที่ 4 ธันวาคม 2567 </t>
  </si>
  <si>
    <t>ซื้อเครื่องไทยธรรม ในโครงการพิธีตักบาตรข้าวสารอาหารแห้งวันขึ้นปีใหม่ ประจำปีงบประมาณ 2568</t>
  </si>
  <si>
    <t xml:space="preserve"> ใบสั่งซื้อเลขที่ 9/2568
  ลงวันที่ 24 ธันวาคม 2567 </t>
  </si>
  <si>
    <t>นางสาวอุมากรณ์ พูนสนอง
                   6,000.00</t>
  </si>
  <si>
    <t>นางสาวอุมากรณ์ พูนสนอง
                       6,000.00</t>
  </si>
  <si>
    <t xml:space="preserve"> ใบสั่งจ้างเลขที่ 46/2568
  ลงวันที่ 11 ธันวาคม 2567 </t>
  </si>
  <si>
    <t>จ้างเหมาถ่ายเอกสารพร้อมเข้าเล่มการติดตามและประเมินผลแผนพัฒนาเทศบาลตำบลเมืองแกลง</t>
  </si>
  <si>
    <t>โรงพิมพ์พงษ์พานิช                                    9,041.50</t>
  </si>
  <si>
    <t xml:space="preserve"> ใบสั่งจ้างเลขที่ 47/2568
  ลงวันที่ 11 ธันวาคม 2567 </t>
  </si>
  <si>
    <t>จ้างเหมารถโดยสารปรับอากาศ 2 ชั้น (จำนวนที่นั่งไม่น้อยกว่า 40 ที่นั่ง) จำนวน 3 วัน</t>
  </si>
  <si>
    <r>
      <rPr>
        <sz val="14"/>
        <rFont val="TH Sarabun New"/>
        <family val="2"/>
      </rPr>
      <t xml:space="preserve">บ. เอ็นเอแอล แทรเวล (2020) จก.                        </t>
    </r>
    <r>
      <rPr>
        <sz val="16"/>
        <rFont val="TH Sarabun New"/>
        <family val="2"/>
      </rPr>
      <t xml:space="preserve"> 144,000.00</t>
    </r>
  </si>
  <si>
    <r>
      <rPr>
        <sz val="14"/>
        <rFont val="TH Sarabun New"/>
        <family val="2"/>
      </rPr>
      <t xml:space="preserve">บ. เอ็นเอแอล แทรเวล (2020) จก.                                 </t>
    </r>
    <r>
      <rPr>
        <sz val="16"/>
        <rFont val="TH Sarabun New"/>
        <family val="2"/>
      </rPr>
      <t xml:space="preserve"> 144,000.00</t>
    </r>
  </si>
  <si>
    <t>โรงพิมพ์พงษ์พานิช                                            9,041.50</t>
  </si>
  <si>
    <t xml:space="preserve"> ใบสั่งจ้างเลขที่ 48/2568
  ลงวันที่ 20 ธันวาคม 2567 </t>
  </si>
  <si>
    <t>จ้างจัดทำกาแฟ โอวัลติน น้ำชาใบเตย และปาท่องโก๋ ในโครงการพิธีตักบาตรข้าวสารอาหารแห้งวันขึ้นปีใหม่ ประจำปีงบประมาณ 2568</t>
  </si>
  <si>
    <t>นายเดชเดชา สมัติบัวเขียว                         6,000.00</t>
  </si>
  <si>
    <t xml:space="preserve"> ใบสั่งจ้างเลขที่ 49/2568
  ลงวันที่ 25 ธันวาคม 2567 </t>
  </si>
  <si>
    <t>นายเดชเดชา สมัติบัวเขียว                                    6,000.00</t>
  </si>
  <si>
    <r>
      <t xml:space="preserve"> แบบสรุปผลการดำเนินการจัดซื้อจัดจ้างรอบเดือน มกราคม</t>
    </r>
    <r>
      <rPr>
        <b/>
        <sz val="16"/>
        <color theme="1"/>
        <rFont val="TH Sarabun New"/>
        <family val="2"/>
      </rPr>
      <t xml:space="preserve"> 2568</t>
    </r>
  </si>
  <si>
    <r>
      <t xml:space="preserve"> แบบสรุปผลการดำเนินการจัดซื้อจัดจ้างรอบเดือน ธันวาคม</t>
    </r>
    <r>
      <rPr>
        <b/>
        <sz val="16"/>
        <color theme="1"/>
        <rFont val="TH Sarabun New"/>
        <family val="2"/>
      </rPr>
      <t xml:space="preserve"> 2567</t>
    </r>
  </si>
  <si>
    <t xml:space="preserve">วันที่ 31 เดือน ธันวาคม พ.ศ. 2567 </t>
  </si>
  <si>
    <r>
      <t xml:space="preserve"> แบบสรุปผลการดำเนินการจัดซื้อจัดจ้างรอบเดือน พฤศจิกายน</t>
    </r>
    <r>
      <rPr>
        <b/>
        <sz val="16"/>
        <color theme="1"/>
        <rFont val="TH Sarabun New"/>
        <family val="2"/>
      </rPr>
      <t xml:space="preserve"> 2567</t>
    </r>
  </si>
  <si>
    <t>วันที่ 30 เดือน พฤศจิกายน พ.ศ. 2567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</si>
  <si>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 New"/>
        <family val="2"/>
      </rPr>
      <t>ตุลาคม 2567</t>
    </r>
  </si>
  <si>
    <t>วันที่ 31 เดือน ตุลาคม พ.ศ. 2567</t>
  </si>
  <si>
    <t xml:space="preserve">วันที่ 31 เดือน มกราคม พ.ศ. 2568 </t>
  </si>
  <si>
    <t>ซื้อของรางวัลสำหรับเด็กที่เข้าร่วมกิจกรรมฐานการเรียนรู้ ต่างๆ จำนวน ๖ ฐาน ในโครงการจัดงานวันเด็กแห่งชาติ ประจำปีงบประมาณ 2568 </t>
  </si>
  <si>
    <t>นางสาวศุภรัตน์ บุญช่วยเหลือ
                  37,400.00</t>
  </si>
  <si>
    <t xml:space="preserve"> ใบสั่งซื้อเลขที่ 10/2568
  ลงวันที่ 7 มกราคม 2568 </t>
  </si>
  <si>
    <t>ซื้อวัสดุอุปกรณ์ในการตกแต่งสถานที่ ในโครงการจัดงานวันเด็กแห่งชาติ ประจำปีงบประมาณ 2568 </t>
  </si>
  <si>
    <t>นาย วิชัย เจริญเมือง
                   13,240.00</t>
  </si>
  <si>
    <t xml:space="preserve"> ใบสั่งซื้อเลขที่ 11/2568
  ลงวันที่ 8 มกราคม 2568 </t>
  </si>
  <si>
    <t>ซื้อวัสดุยานพาหนะและขนส่ง จำนวน 5 รายการ (กองสาธารณสุขฯ)</t>
  </si>
  <si>
    <t xml:space="preserve"> ใบสั่งซื้อเลขที่ 12/2568
  ลงวันที่ 9 มกราคม 2568 </t>
  </si>
  <si>
    <t>เค อาร์ ดี ไฮดรอลิค                                          31,993.00</t>
  </si>
  <si>
    <t>นาย วิชัย เจริญเมือง
                       13,240.00</t>
  </si>
  <si>
    <t>นางสาวศุภรัตน์ บุญช่วยเหลือ
                       37,400.00</t>
  </si>
  <si>
    <t>ซื้อวัสดุสำนักงาน จำนวน 10 รายการ (กองช่าง)</t>
  </si>
  <si>
    <t xml:space="preserve"> ใบสั่งซื้อเลขที่ 13/2568
  ลงวันที่ 10 มกราคม 2568 </t>
  </si>
  <si>
    <t>เค อาร์ ดี ไฮดรอลิค                                 31,993.00</t>
  </si>
  <si>
    <t>แกลงค้าส่ง                                            18,890.00</t>
  </si>
  <si>
    <t>แกลงค้าส่ง                                                      18,890.00</t>
  </si>
  <si>
    <t>ซื้อวัสดุก่อสร้าง จำนวน 3 รายการ (กองช่าง)</t>
  </si>
  <si>
    <t>แกลงค้าส่ง                                            224,150.00</t>
  </si>
  <si>
    <t>แกลงค้าส่ง                                                   224,150.00</t>
  </si>
  <si>
    <t xml:space="preserve"> ใบสั่งซื้อเลขที่ 14/2568
  ลงวันที่ 13 มกราคม 2568 </t>
  </si>
  <si>
    <t>ซื้อวัสดุไฟฟ้าและวิทยุ จำนวน 39 รายการ (กองช่าง)</t>
  </si>
  <si>
    <t>พีเอ็ก.สโตร์                                          489,140.00</t>
  </si>
  <si>
    <t>พีเอ็ก.สโตร์                                                  489,140.00</t>
  </si>
  <si>
    <t xml:space="preserve"> ใบสั่งซื้อเลขที่ 15/2568
  ลงวันที่ 20 มกราคม 2568 </t>
  </si>
  <si>
    <t>ซื้อวัสดุคอมพิวเตอร์ จำนวน 4 รายการ (กองสาธารณสุขฯ)</t>
  </si>
  <si>
    <t>นาย วิชัย เจริญเมือง                               6,490.00</t>
  </si>
  <si>
    <t>นาย วิชัย เจริญเมือง                                        6,490.00</t>
  </si>
  <si>
    <t xml:space="preserve"> ใบสั่งซื้อเลขที่ 16/2568
  ลงวันที่ 27 มกราคม 2568 </t>
  </si>
  <si>
    <t>ซื้อวัสดุสำนักงาน จำนวน 1 รายการ (สำนักปลัดเทศบาล)</t>
  </si>
  <si>
    <t xml:space="preserve"> ใบสั่งซื้อเลขที่ 17/2568
  ลงวันที่ 28 มกราคม 2568 </t>
  </si>
  <si>
    <t>ซื้อครุภัณฑ์สำนักงาน (เครื่องปรับอากาศ) จำนวน 1 รายการ (สำนักปลัดเทศบาล)</t>
  </si>
  <si>
    <t>ณัฐพงษ์เครื่องเย็น                                           53,600.00</t>
  </si>
  <si>
    <t>ณัฐพงษ์เครื่องเย็น                                        53,600.00</t>
  </si>
  <si>
    <t>นางสาว ณันทนิษฏ์ พงษ์เจริญชัย                         2,670.00</t>
  </si>
  <si>
    <t>นางสาว ณันทนิษฏ์ พงษ์เจริญชัย                     2,670.00</t>
  </si>
  <si>
    <t xml:space="preserve"> ใบสั่งซื้อเลขที่ 18/2568
  ลงวันที่ 28 มกราคม 2568 </t>
  </si>
  <si>
    <t>ซื้อครุภัณฑ์โฆษณาและเผยแพร่ จำนวน 1 รายการ (สำนักปลัดเทศบาล)</t>
  </si>
  <si>
    <t xml:space="preserve"> ใบสั่งซื้อเลขที่ 19/2568
  ลงวันที่ 28 มกราคม 2568 </t>
  </si>
  <si>
    <t>แกลงค้าส่ง                                             29,900.00</t>
  </si>
  <si>
    <t>แกลงค้าส่ง                                                  29,900.00</t>
  </si>
  <si>
    <t>จัดซื้อครุภัณฑ์โฆษณาและเผยแพร่ (โทรทัศน์ LED แบบ Smart TV) กองการศึกษา</t>
  </si>
  <si>
    <t>ร้านคอมโฮม                                             19,000.00</t>
  </si>
  <si>
    <t xml:space="preserve"> ใบสั่งซื้อเลขที่ 20/2568
  ลงวันที่ 29 มกราคม 2568 </t>
  </si>
  <si>
    <t>ซื้อวัสดุการเกษตร จำนวน 3 รายการ (กองสาธารณสุขฯ)</t>
  </si>
  <si>
    <t>นายสิทธิชัย วัฒนะงามดี                                 2,810.00</t>
  </si>
  <si>
    <t>นายสิทธิชัย วัฒนะงามดี                                      2,810.00</t>
  </si>
  <si>
    <t>ร้านคอมโฮม                                                 19,000.00</t>
  </si>
  <si>
    <t xml:space="preserve"> ใบสั่งซื้อเลขที่ 21/2568
  ลงวันที่ 29 มกราคม 2568 </t>
  </si>
  <si>
    <t>ซื้อวัสดุสำนักงาน จำนวน 10 รายการ (กองการศึกษา) </t>
  </si>
  <si>
    <t>ร้านเสรีภัณฑ์                                             9,975.00</t>
  </si>
  <si>
    <t>ร้านเสรีภัณฑ์                                                 9,975.00</t>
  </si>
  <si>
    <t xml:space="preserve"> ใบสั่งซื้อเลขที่ 22/2568
  ลงวันที่ 31 มกราคม 2568 </t>
  </si>
  <si>
    <t>จ้างเหมาจัดทำป้ายประชาสัมพันธ์ (ผ้าใบไวนิล) ในโครงการจัดงานวันเด็กแห่งชาติ ประจำปีงบประมาณ 2568</t>
  </si>
  <si>
    <t>นานา กราฟฟิก ดีไซน์                                      8,370.00</t>
  </si>
  <si>
    <t xml:space="preserve"> ใบสั่งจ้างเลขที่ 50/2568
  ลงวันที่ 6 มกราคม 2568 </t>
  </si>
  <si>
    <t>จ้างเหมาจัดลานวัฒนธรรม ในโครงการจัดงานวันเด็กแห่งชาติ ประจำปีงบประมาณ 2568 </t>
  </si>
  <si>
    <t xml:space="preserve"> ใบสั่งจ้างเลขที่ 51/2568
  ลงวันที่ 6 มกราคม 2568 </t>
  </si>
  <si>
    <t>นายนิพนธ์ ยินดี                                          20,000.00</t>
  </si>
  <si>
    <t>นานา กราฟฟิก ดีไซน์                                  8,370.00</t>
  </si>
  <si>
    <t>นายนิพนธ์ ยินดี                                             20,000.00</t>
  </si>
  <si>
    <t>จ้างเช่าเต็นท์ ในโครงการจัดงานวันเด็กแห่งชาติ ประจำปีงบประมาณ 2568</t>
  </si>
  <si>
    <t>นายวิเชษฐ์ ยับยั้ง                                     7,000.00</t>
  </si>
  <si>
    <t>นายวิเชษฐ์ ยับยั้ง                                            7,000.00</t>
  </si>
  <si>
    <t xml:space="preserve"> ใบสั่งจ้างเลขที่ 52/2568
  ลงวันที่ 8 มกราคม 2568 </t>
  </si>
  <si>
    <t>จ้างเหมาสาธิตกิจกรรมการเรียนรู้ทำน้ำสมุนไพรไทย ในโครงการจัดงานวันเด็กแห่งชาติ ประจำปีงบประมาณ 2568</t>
  </si>
  <si>
    <t>นายสิปปภาส เพชรประกอบ                           5,000.00</t>
  </si>
  <si>
    <t>นายสิปปภาส เพชรประกอบ                                 5,000.00</t>
  </si>
  <si>
    <t xml:space="preserve"> ใบสั่งจ้างเลขที่ 53/2568
  ลงวันที่ 8 มกราคม 2568 </t>
  </si>
  <si>
    <t>จ้างเหมาสาธิตกิจกรรมการเรียนรู้ขนมไทย (วุ้นแฟนซี) ในโครงการจัดงานวันเด็กแห่งชาติ ประจำปีงบประมาณ 2568</t>
  </si>
  <si>
    <t xml:space="preserve"> ใบสั่งจ้างเลขที่ 54/2568
  ลงวันที่ 8 มกราคม 2568 </t>
  </si>
  <si>
    <t>นางศิริรัตน์ เจริญ                                5,000.00</t>
  </si>
  <si>
    <t>นางศิริรัตน์ เจริญ                                            5,000.00</t>
  </si>
  <si>
    <t>จ้างเช่าเครื่องเสียง และเวที ในโครงการจัดงานวันเด็กแห่งชาติ ประจำปีงบประมาณ 2568 </t>
  </si>
  <si>
    <t xml:space="preserve"> ใบสั่งจ้างเลขที่ 55/2568
  ลงวันที่ 8 มกราคม 2568 </t>
  </si>
  <si>
    <t>นางปราณี ศิริมูล                          11,000.00</t>
  </si>
  <si>
    <t>นางปราณี ศิริมูล                                    11,000.00</t>
  </si>
  <si>
    <t>จ้างค่ารับรองจัดอาหารและเครื่องดื่มไม่มีแอลกอฮอล์ สำหรับเด็กที่ร่วมกิจกรรมฐานการเรียนรู้ภายในงานวันเด็ก ในโครงการจัดงานวันเด็กแห่งชาติ ประจำปีงบประมาณ 2568 </t>
  </si>
  <si>
    <t>นายเดชเดชา สมัติบัวเขียว                               20,400.00</t>
  </si>
  <si>
    <t>นายเดชเดชา สมัติบัวเขียว                                    20,400.00</t>
  </si>
  <si>
    <t xml:space="preserve"> ใบสั่งจ้างเลขที่ 56/2568
  ลงวันที่ 8 มกราคม 2568 </t>
  </si>
  <si>
    <t>จ้างรายการค่าเช่าชุดพร้อมแต่งหน้าสำหรับการแสดง ในโครงการจัดงานวันเด็กแห่งชาติ ประจำปีงบประมาณ 2568 </t>
  </si>
  <si>
    <t>นายทศวรรษ เสงี่ยมรัตน์                               8,000.00</t>
  </si>
  <si>
    <t>นายทศวรรษ เสงี่ยมรัตน์                                    8,000.00</t>
  </si>
  <si>
    <t xml:space="preserve"> ใบสั่งจ้างเลขที่ 57/2568
  ลงวันที่ 8 มกราคม 2568 </t>
  </si>
  <si>
    <t>จ้างเหมาสาธิตกิจกรรมการเรียนรู้ศิลปะสร้างสรรค์ ในโครงการจัดงานวันเด็กแห่งชาติ ประจำปีงบประมาณ 2568</t>
  </si>
  <si>
    <t>นางสาวปิ่นปินัทธ์ ชมชื่น                               5,000.00</t>
  </si>
  <si>
    <t>นางสาวปิ่นปินัทธ์ ชมชื่น                                    5,000.00</t>
  </si>
  <si>
    <t xml:space="preserve"> ใบสั่งจ้างเลขที่ 58/2568
  ลงวันที่ 8 มกราคม 2568 </t>
  </si>
  <si>
    <t>จ้างเหมาการจัดนิทรรศการหนูน้อยนักประดิษฐ์หุ่นยนต์ ในโครงการจัดงานวันเด็กแห่งชาติ ประจำปีงบประมาณ 2568</t>
  </si>
  <si>
    <t xml:space="preserve"> ใบสั่งจ้างเลขที่ 59/2568
  ลงวันที่ 8 มกราคม 2568 </t>
  </si>
  <si>
    <t>จ้างเหมาจัดนิทรรศการเรียนรู้วิถีพอเพียงบ้านเอื้ออาทร (ระยอง) ในโครงการจัดงานวันเด็กแห่งชาติ ประจำปีงบประมาณ 2568</t>
  </si>
  <si>
    <t xml:space="preserve"> ใบสั่งจ้างเลขที่ 60/2568
  ลงวันที่ 8 มกราคม 2568 </t>
  </si>
  <si>
    <t>จ้างทำวัสดุสำนักงาน (ตรายาง) จำนวน 1 รายการ (กองยุทธศาสตร์ฯ)</t>
  </si>
  <si>
    <t>โรงพิมพ์พงษ์พานิช                                              802.50</t>
  </si>
  <si>
    <t>โรงพิมพ์พงษ์พานิช                                          802.50</t>
  </si>
  <si>
    <t>นายสุรัตน์ รุ่งเรือง                                        5,000.00</t>
  </si>
  <si>
    <t>นายสุรัตน์ รุ่งเรือง                                           5,000.00</t>
  </si>
  <si>
    <t>นายทรงชัย เย็นสนาน                                   5,000.00</t>
  </si>
  <si>
    <t>นายทรงชัย เย็นสนาน                                        5,000.00</t>
  </si>
  <si>
    <t xml:space="preserve"> ใบสั่งจ้างเลขที่ 61/2568
  ลงวันที่ 13 มกราคม 2568 </t>
  </si>
  <si>
    <t>จ้างเหมาบำรุงรักษาและซ่อมแซมรถบรรทุกน้ำ ยี่ห้ออีซูซุ ทะเบียน บท 4927 ระยอง รหัสครุภัณฑ์ 006-41-0003 (กองสาธารณสุขฯ)</t>
  </si>
  <si>
    <t xml:space="preserve"> ใบสั่งจ้างเลขที่ 62/2568
  ลงวันที่ 14 มกราคม 2568 </t>
  </si>
  <si>
    <t>โรงกลึงน้าม็อกการช่าง                                 27,338.50</t>
  </si>
  <si>
    <t>โรงกลึงน้าม็อกการช่าง                                        27,338.50</t>
  </si>
  <si>
    <t>จ้างเหมาซ่อมรถบรรทุกติดเครนพร้อมกระเช้า หมายเลขทะเบียน 82-7533 หมายเลขครุภัณฑ์ 011-56-0014 (กองช่าง)</t>
  </si>
  <si>
    <t>แก๋งแอร์                                                 4,250.00</t>
  </si>
  <si>
    <t>แก๋งแอร์                                                       4,250.00</t>
  </si>
  <si>
    <t xml:space="preserve"> ใบสั่งจ้างเลขที่ 63/2568
  ลงวันที่ 15 มกราคม 2568 </t>
  </si>
  <si>
    <t>จ้างซ่อมรถจักรยานยนต์ ฮอนด้า ดรีม หมายเลขทะเบียน กรว 184 หมายเลขครุภัณฑ์ 024-44-0021 (กองช่าง)</t>
  </si>
  <si>
    <t>ร้านนนท์เซอร์วิส                                         1,800.00</t>
  </si>
  <si>
    <t>ร้านนนท์เซอร์วิส                                              1,800.00</t>
  </si>
  <si>
    <t xml:space="preserve"> ใบสั่งจ้างเลขที่ 64/2568
  ลงวันที่ 15 มกราคม 2568 </t>
  </si>
  <si>
    <t>จ้างซ่อมรถกระเช้าไฟฟ้า ฮีโน่ หมายเลขทะเบียน ภ.2024 หมายเลขครุภัณฑ์ 012-39-0001 (กองช่าง)</t>
  </si>
  <si>
    <t xml:space="preserve"> ใบสั่งจ้างเลขที่ 65/2568
  ลงวันที่ 15 มกราคม 2568 </t>
  </si>
  <si>
    <t>ร้านสินชัยการเบาะ                                     4,000.00</t>
  </si>
  <si>
    <t>ร้านสินชัยการเบาะ                                         4,000.00</t>
  </si>
  <si>
    <t>จ้างเหมาซ่อมบำรุงรถยนต์ตู้ส่วนกลาง โตโยต้า หมายเลขทะเบียน นข 8973 หมายเลขครุภัณฑ์ 001-63-0020 (สำนักปลัดเทศบาล)</t>
  </si>
  <si>
    <t xml:space="preserve"> ใบสั่งจ้างเลขที่ 66/2568
  ลงวันที่ 20 มกราคม 2568 </t>
  </si>
  <si>
    <t>บริษัท โตโยต้าระยอง ผู้จำหน่ายโตโยต้า จำกัด                                   3,557.75</t>
  </si>
  <si>
    <t>บริษัท โตโยต้าระยอง ผู้จำหน่ายโตโยต้า จำกัด                                        3,557.75</t>
  </si>
  <si>
    <t>จ้างเหมาบำรุงรักษาและซ่อมแซมรถบรรทุก ยี่ห้อฮีโน่ ทะเบียน 83-2696 ระยอง รหัสครุภัณฑ์ 011-61-0021 (กองสาธารณสุขฯ)</t>
  </si>
  <si>
    <t>โรงกลึงน้าม็อกการช่าง               11,010.30</t>
  </si>
  <si>
    <t xml:space="preserve"> ใบสั่งจ้างเลขที่ 67/2568
  ลงวันที่ 21 มกราคม 2568 </t>
  </si>
  <si>
    <t xml:space="preserve"> ใบสั่งจ้างเลขที่ 68/2568
  ลงวันที่ 21 มกราคม 2568 </t>
  </si>
  <si>
    <t>บูรพาคอมพิวเตอร์                                   1,750.00</t>
  </si>
  <si>
    <t>บูรพาคอมพิวเตอร์                                             1,750.00</t>
  </si>
  <si>
    <t>จ้างเหมาบำรุงรักษาและซ่อมแซมเครื่องคอมพิวเตอร์ รหัสครุภัณฑ์ 416-63-0254 (กองสาธารณสุขฯ) </t>
  </si>
  <si>
    <t>จ้างเหมากำจัดปลวกอาคารห้องสมุดและลานไม้เทียม และอาคารอัฒจันทร์ และอาคารหอประวัติเมืองแกลง </t>
  </si>
  <si>
    <t xml:space="preserve"> ใบสั่งจ้างเลขที่ 69/2568
  ลงวันที่ 24 มกราคม 2568 </t>
  </si>
  <si>
    <t>วัชรินทร์ ทองสุข                                   41,000.00</t>
  </si>
  <si>
    <t>วัชรินทร์ ทองสุข                                             41,000.00</t>
  </si>
  <si>
    <t>จ้างเหมาบำรุงรักษาและซ่อมแซมเครื่องตัดหญ้า แบบสายสะพาย ยี่ห้อฮอนด้า UMK435 รหัสครุภัณฑ์ 441-55-0026 (กองสาธารณสุขฯ)</t>
  </si>
  <si>
    <t>ช.ทุยการช่าง                                             730.00</t>
  </si>
  <si>
    <t>ช.ทุยการช่าง                                                    730.00</t>
  </si>
  <si>
    <t xml:space="preserve"> ใบสั่งจ้างเลขที่ 70/2568
  ลงวันที่ 27 มกราคม 2568 </t>
  </si>
  <si>
    <t>จ้างเหมาบำรุงรักษาและซ่อมแซมเครื่องปรับอากาศ รหัสครุภัณฑ์ 420-62-0030 และเครื่องปรับอากาศ รหัสครุภัณฑ์ 420-62-0031 (กองสาธารณสุขฯ)</t>
  </si>
  <si>
    <t xml:space="preserve"> ใบสั่งจ้างเลขที่ 71/2568
  ลงวันที่ 27 มกราคม 2568 </t>
  </si>
  <si>
    <t>ระยองเครื่องเย็นสแตนเลส                                 2,140.00</t>
  </si>
  <si>
    <t>ระยองเครื่องเย็นสแตนเลส                                       2,140.00</t>
  </si>
  <si>
    <t>จ้างเหมาบำรุงรักษาและซ่อมแซมรถจักรยานยนต์ ยี่ห้อฮอนด้าเวฟ 125 ไอ ทะเบียน 1 กผ 5818 ระยอง รหัสครุภัณฑ์ 024-60-0039 (กองสาธารณสุขฯ)</t>
  </si>
  <si>
    <t xml:space="preserve"> ใบสั่งจ้างเลขที่ 72/2568
  ลงวันที่ 27 มกราคม 2568 </t>
  </si>
  <si>
    <t>อุ่นประเสริฐ USED SHOP                                445.00</t>
  </si>
  <si>
    <t>อุ่นประเสริฐ USED SHOP                                       445.00</t>
  </si>
  <si>
    <t>จ้างเหมาบำรุงรักษาและซ่อมแซมรถจักรยานยนต์ ยี่ห้อฮอนด้า ทะเบียน 1 กศ 4901 ระยอง รหัสครุภัณฑ์ 024-61-0047 (กองสาธารณสุขฯ)</t>
  </si>
  <si>
    <t xml:space="preserve"> ใบสั่งจ้างเลขที่ 73/2568
  ลงวันที่ 27 มกราคม 2568 </t>
  </si>
  <si>
    <t>อุ่นประเสริฐ USED SHOP                                280.00</t>
  </si>
  <si>
    <t>อุ่นประเสริฐ USED SHOP                                       280.00</t>
  </si>
  <si>
    <t>จ้างเหมาบริการกำจัดปลวก บริเวณหมูอาคารสุขศาลาเยียวยาโลกร้อน จำนวน 4 จุด (กองยุทธศาสตร์ฯ)</t>
  </si>
  <si>
    <t xml:space="preserve"> ใบสั่งจ้างเลขที่ 74/2568
  ลงวันที่ 28 มกราคม 2568 </t>
  </si>
  <si>
    <t>วัชรินทร์ ทองสุข                                       26,600.00</t>
  </si>
  <si>
    <t>วัชรินทร์ ทองสุข                                              26,600.00</t>
  </si>
  <si>
    <t>จ้างเหมาซ่อมเครื่องปริ้นเตอร์ หมายเลขครุภัณฑ์ 416-66-0425 (กองยุทธศาสตร์ฯ) </t>
  </si>
  <si>
    <t xml:space="preserve"> ใบสั่งจ้างเลขที่ 75/2568
  ลงวันที่ 28 มกราคม 2568 </t>
  </si>
  <si>
    <t>จ้างทำป้ายไวนิล จำนวน 1 รายการ (งานป้องกันฯ)</t>
  </si>
  <si>
    <t>ร้านนานา กราฟฟิก ดีไซน์                                  2,400.00</t>
  </si>
  <si>
    <t xml:space="preserve"> ใบสั่งจ้างเลขที่ 76/2568
  ลงวันที่ 30 มกราคม 2568 </t>
  </si>
  <si>
    <r>
      <t xml:space="preserve"> แบบสรุปผลการดำเนินการจัดซื้อจัดจ้างรอบเดือน กุมภาพันธ์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</si>
  <si>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28 เดือน กุมภาพันธ์ พ.ศ. 2568 </t>
  </si>
  <si>
    <t>ซื้อวัสดุสำนักงาน จำนวน 1 รายการ (กองช่าง) </t>
  </si>
  <si>
    <t>นางสาว ณันทนิษฏ์ พงษ์เจริญชัย
                  33,750.00</t>
  </si>
  <si>
    <t xml:space="preserve"> ใบสั่งซื้อเลขที่ 23/2568
  ลงวันที่ 3 กุมภาพันธ์ 2568 </t>
  </si>
  <si>
    <t>ซื้อวัสดุสำนักงาน จำนวน 27 รายการ (กองช่าง)</t>
  </si>
  <si>
    <t xml:space="preserve"> ใบสั่งซื้อเลขที่ 24/2568
  ลงวันที่ 3 กุมภาพันธ์ 2568 </t>
  </si>
  <si>
    <t>นาย วิชัย เจริญเมือง
                   33,140.00</t>
  </si>
  <si>
    <t>นาย วิชัย เจริญเมือง
                       33,140.00</t>
  </si>
  <si>
    <t>ซื้อวัสดุงานบ้านงานครัว จำนวน 4 รายการ (กองสาธารณสุขฯ)</t>
  </si>
  <si>
    <t>นายสิทธิชัย วัฒนะงามดี                                 2,290.00</t>
  </si>
  <si>
    <t xml:space="preserve"> ใบสั่งซื้อเลขที่ 25/2568
  ลงวันที่ 6 กุมภาพันธ์ 2568 </t>
  </si>
  <si>
    <t>ซื้อวัสดุงานบ้านงานครัว จำนวน 8 รายการ (กองสาธารณสุขฯ)</t>
  </si>
  <si>
    <t xml:space="preserve"> ใบสั่งซื้อเลขที่ 26/2568
  ลงวันที่ 6 กุมภาพันธ์ 2568 </t>
  </si>
  <si>
    <t>นายสิทธิชัย วัฒนะงามดี                                 12,520.00</t>
  </si>
  <si>
    <t>ซื้อวัสดุยานพาหนะและขนส่ง จำนวน 3 รายการ (กองสาธารณสุขฯ)</t>
  </si>
  <si>
    <t xml:space="preserve"> ใบสั่งซื้อเลขที่ 27/2568
  ลงวันที่ 7 กุมภาพันธ์ 2568 </t>
  </si>
  <si>
    <t>แกลงค้าส่ง                                                 5,540.00</t>
  </si>
  <si>
    <t>นายสิทธิชัย วัฒนะงามดี                                       2,290.00</t>
  </si>
  <si>
    <t>นายสิทธิชัย วัฒนะงามดี                                      12,520.00</t>
  </si>
  <si>
    <t>แกลงค้าส่ง                                                       5,540.00</t>
  </si>
  <si>
    <t>ซื้อครุภัณฑ์การเกษตร จำนวน 1 รายการ (กองสาธารณสุขฯ)</t>
  </si>
  <si>
    <t>ร้านคลังเพชร                                       156,000.00</t>
  </si>
  <si>
    <t xml:space="preserve"> ใบสั่งซื้อเลขที่ 29/2568
  ลงวันที่ 11 กุมภาพันธ์ 2568 </t>
  </si>
  <si>
    <t>ซื้อวัสดุงานบ้านงานครัว จำนวน 1 รายการ (กองสาธารณสุขฯ)</t>
  </si>
  <si>
    <t xml:space="preserve"> ใบสั่งซื้อเลขที่ 28/2568
  ลงวันที่ 7 กุมภาพันธ์ 2568 </t>
  </si>
  <si>
    <t>นายสิทธิชัย วัฒนะงามดี                                 36,000.00</t>
  </si>
  <si>
    <t>นายสิทธิชัย วัฒนะงามดี                                      36,000.00</t>
  </si>
  <si>
    <t>ซื้อวัสดุการเกษตรใบมีดตัดหญ้าสะพาย (ใบตรง) กองสาธารณสุขฯ</t>
  </si>
  <si>
    <t>หจก.สามย่านกลการ 1989                            2,390.00</t>
  </si>
  <si>
    <t>หจก.สามย่านกลการ 1989                                  2,390.00</t>
  </si>
  <si>
    <t xml:space="preserve"> ใบสั่งซื้อเลขที่ 30/2568
  ลงวันที่ 11 กุมภาพันธ์ 2568 </t>
  </si>
  <si>
    <t>ซื้อวัสดุไฟฟ้าและวิทยุ จำนวน 5 รายการ (กองสาธารณสุขฯ)</t>
  </si>
  <si>
    <t>แกลงค้าส่ง                                             13,610.00</t>
  </si>
  <si>
    <t>แกลงค้าส่ง                                                  13,610.00</t>
  </si>
  <si>
    <t xml:space="preserve"> ใบสั่งซื้อเลขที่ 31/2568
  ลงวันที่ 11 กุมภาพันธ์ 2568 </t>
  </si>
  <si>
    <t>พี.เอส.เทรดดิ้ง(คณะบุคคล)                        49,000.00</t>
  </si>
  <si>
    <t xml:space="preserve"> ใบสั่งซื้อเลขที่ 32/2568
  ลงวันที่ 11 กุมภาพันธ์ 2568 </t>
  </si>
  <si>
    <t>พี.เอส.เทรดดิ้ง(คณะบุคคล)                                  49,000.00</t>
  </si>
  <si>
    <t>ซื้อครุภัณฑ์สำนักงาน จำนวน 1 รายการ (เครื่องปรับอากาศ) (กองคลัง)</t>
  </si>
  <si>
    <t>ระยองเครื่องเย็นสแตนเลส                             81,800.00</t>
  </si>
  <si>
    <t xml:space="preserve"> ใบสั่งซื้อเลขที่ 33/2568
  ลงวันที่ 11 กุมภาพันธ์ 2568 </t>
  </si>
  <si>
    <t>ระยองเครื่องเย็นสแตนเลส                                 81,800.00</t>
  </si>
  <si>
    <t>ซื้อวัสดุยานพาหนะและขนส่ง จำนวน 1 รายการ (กองสาธารณสุขฯ)</t>
  </si>
  <si>
    <t>นางสาวแสงระวี อุดมพรพิสัย                            4,200.00</t>
  </si>
  <si>
    <t xml:space="preserve"> ใบสั่งซื้อเลขที่ 34/2568
  ลงวันที่ 11 กุมภาพันธ์ 2568 </t>
  </si>
  <si>
    <t>ซื้อวัสดุก่อสร้าง จำนวน 10 รายการ (กองสาธารณสุขฯ)</t>
  </si>
  <si>
    <t>ท่อเกษตรไทยตะวันออก                                 7,721.00</t>
  </si>
  <si>
    <t xml:space="preserve"> ใบสั่งซื้อเลขที่ 35/2568
  ลงวันที่ 13 กุมภาพันธ์ 2568 </t>
  </si>
  <si>
    <t>ท่อเกษตรไทยตะวันออก                                        7,721.00</t>
  </si>
  <si>
    <t>นางสาวแสงระวี อุดมพรพิสัย                                 4,200.00</t>
  </si>
  <si>
    <t>ซื้อวัสดุยานพาหนะและขนส่ง (แบตเตอรี่ กึ่งแห้ง 12 v)</t>
  </si>
  <si>
    <t>เค อาร์ ดี ไฮดรอลิค                                     5,418.48</t>
  </si>
  <si>
    <t>เค อาร์ ดี ไฮดรอลิค                                           5,418.48</t>
  </si>
  <si>
    <t>จัดซื้อวัสดุก่อสร้างเวทีการแสดง,สะพานทางเดินพร้อมท่าน้ำลงเรือโครงการสืบสานประเพณีบุญกลางบ้านประจำปี 2568</t>
  </si>
  <si>
    <t>แกลงค้าส่ง                                             485,150.00</t>
  </si>
  <si>
    <t>แกลงค้าส่ง                                                   485,150.00</t>
  </si>
  <si>
    <t xml:space="preserve"> ใบสั่งซื้อเลขที่ 36/2568
  ลงวันที่ 14 กุมภาพันธ์ 2568 </t>
  </si>
  <si>
    <t xml:space="preserve"> ใบสั่งซื้อเลขที่ 37/2568
  ลงวันที่ 21 กุมภาพันธ์ 2568 </t>
  </si>
  <si>
    <t>ซื้อครุภัณฑ์คอมพิวเตอร์หรืออิเล็กทรอนิกส์</t>
  </si>
  <si>
    <t xml:space="preserve"> ใบสั่งซื้อเลขที่ 38/2568
  ลงวันที่ 28 กุมภาพันธ์ 2568 </t>
  </si>
  <si>
    <t>ซื้อครุภัณฑ์วิทยาศาสตร์หรือการแพทย์ (ครุภัณฑ์การแพทย์)</t>
  </si>
  <si>
    <t>หจก. ซัคเซส เมดิคอล                                    55,000.00</t>
  </si>
  <si>
    <t xml:space="preserve"> ใบสั่งซื้อเลขที่ 39/2568
  ลงวันที่ 28 กุมภาพันธ์ 2568 </t>
  </si>
  <si>
    <t>ซื้อวัสดุยานพาหนะและขนส่ง (น้ำมันเบรค ,น้ำกลั่นใส)</t>
  </si>
  <si>
    <t>เค อาร์ ดี ไฮดรอลิค                                     412.16</t>
  </si>
  <si>
    <t>เค อาร์ ดี ไฮดรอลิค                                           412.16</t>
  </si>
  <si>
    <t xml:space="preserve"> ใบสั่งซื้อเลขที่ 40/2568
  ลงวันที่ 28 กุมภาพันธ์ 2568 </t>
  </si>
  <si>
    <t xml:space="preserve">ซื้อวัสดุเชื้อเพลิงและหล่อลื่น </t>
  </si>
  <si>
    <t>ซื้อวัสดุเชื้อเพลิงและหล่อลื่น (จารบีเทรนทอง 18 กก.,น้ำมันเครื่องดีเซล 6 ลิตร+หัวเชื้อ,น้ำมันเครื่องดีเซล 18 ลิตร)</t>
  </si>
  <si>
    <t>เค อาร์ ดี ไฮดรอลิค                                     13,830.39</t>
  </si>
  <si>
    <t>เค อาร์ ดี ไฮดรอลิค                                        13,830.39</t>
  </si>
  <si>
    <t xml:space="preserve"> ใบสั่งซื้อเลขที่ 41/2568
  ลงวันที่ 28 กุมภาพันธ์ 2568 </t>
  </si>
  <si>
    <t>ซื้อวัสดุยานพาหนะและขนส่ง (กองสาธารณสุขฯ)</t>
  </si>
  <si>
    <t>เค อาร์ ดี ไฮดรอลิค                                     973.17</t>
  </si>
  <si>
    <t>เค อาร์ ดี ไฮดรอลิค                                        973.17</t>
  </si>
  <si>
    <t xml:space="preserve"> ใบสั่งซื้อเลขที่ 42/2568
  ลงวันที่ 28 กุมภาพันธ์ 2568 </t>
  </si>
  <si>
    <t>จ้างเหมาซ่อมรถโตโยต้าไทเกอร์ ทะเบียน บธ 1698 หมายเลขครุภัณฑ์ 001-43-0008 (กองช่าง) </t>
  </si>
  <si>
    <t>แก๋งแอร์                                                  10,000.00</t>
  </si>
  <si>
    <t xml:space="preserve"> ใบสั่งจ้างเลขที่ 80/2568
  ลงวันที่ 6 กุมภาพันธ์ 2568 </t>
  </si>
  <si>
    <t>แก๋งแอร์                                                       10,000.00</t>
  </si>
  <si>
    <t>จ้างเหมาจัดทำป้ายไวนิลประชาสัมพันธ์ในโครงการรณรงค์เชิญชวนและส่งเสริมการชำระภาษีประจำปีงบประมาณ พ.ศ. 2568 จำนวน 3 รายการ (กองคลัง)</t>
  </si>
  <si>
    <t>วุฒิกร                                                    13,228.00</t>
  </si>
  <si>
    <t xml:space="preserve"> ใบสั่งจ้างเลขที่ 81/2568
  ลงวันที่ 11 กุมภาพันธ์ 2568 </t>
  </si>
  <si>
    <t>จ้างเหมาติดตั้งท่อน้ำยาและรางครอบท่อน้ำยา (กองคลัง) </t>
  </si>
  <si>
    <t>ระยองเครื่องเย็นสแตนเลส                               4,200.00</t>
  </si>
  <si>
    <t xml:space="preserve"> ใบสั่งจ้างเลขที่ 82/2568
  ลงวันที่ 11 กุมภาพันธ์ 2568 </t>
  </si>
  <si>
    <t>จ้างเหมาบำรุงรักษาและซ่อมแซมรถยนต์ ยี่ห้อโตโยต้า ทะเบียน ม 5815 ระยอง รหัสครุภัณฑ์ 001-38-0005 (กองสาธารณสุขฯ)</t>
  </si>
  <si>
    <t>นางสาวแสงระวี อุดมพรพิสัย                             8,560.00</t>
  </si>
  <si>
    <t xml:space="preserve"> ใบสั่งจ้างเลขที่ 83/2568
  ลงวันที่ 11 กุมภาพันธ์ 2568 </t>
  </si>
  <si>
    <t>จ้างเหมาบำรุงรักษาและซ่อมแซมรถจักรยานยนต์ ยี่ห้อฮอนด้า ทะเบียน 1 กศ 4902 ระยอง รหัสครุภัณฑ์ 024-61-0048 (กองสาธารณสุขฯ)</t>
  </si>
  <si>
    <t xml:space="preserve"> ใบสั่งจ้างเลขที่ 84/2568
  ลงวันที่ 11 กุมภาพันธ์ 2568 </t>
  </si>
  <si>
    <t>จ้างเหมาบำรุงรักษาและซ่อมแซมรถจักรยานยนต์ ยี่ห้อฮอนด้า ทะเบียน 1 กศ 4899 ระยอง รหัสครุภัณฑ์ 024-61-0045 (กองสาธารณสุขฯ)</t>
  </si>
  <si>
    <t xml:space="preserve"> ใบสั่งจ้างเลขที่ 85/2568
  ลงวันที่ 11 กุมภาพันธ์ 2568 </t>
  </si>
  <si>
    <t>จ้างเหมาทำป้ายไวนิลพระบรมฉายาลักษณ์ฯ พร้อมติดตั้ง จำนวน 1 รายการ (สำนักปลัดเทศบาล)</t>
  </si>
  <si>
    <t>ร้านนานา กราฟฟิก ดีไซน์                              1,500.00</t>
  </si>
  <si>
    <t xml:space="preserve"> ใบสั่งจ้างเลขที่ 87/2568
  ลงวันที่ 18 กุมภาพันธ์ 2568 </t>
  </si>
  <si>
    <t>ร้านนานา กราฟฟิก ดีไซน์                                     1,500.00</t>
  </si>
  <si>
    <t>จ้างซ่อมเครื่องปรับอากาศ จำนวน 2 รายการ</t>
  </si>
  <si>
    <t xml:space="preserve"> ใบสั่งจ้างเลขที่ 86/2568
  ลงวันที่ 18 กุมภาพันธ์ 2568 </t>
  </si>
  <si>
    <t>จ้างซ่อมยูนิตทำฟัน รหัสครุภัณฑ์ 292-60-0001 จำนวน 5 รายการ</t>
  </si>
  <si>
    <t>บริษัท อาร์เค คอร์ปอเรชั่น จำกัด                        15,194.00</t>
  </si>
  <si>
    <t xml:space="preserve"> ใบสั่งจ้างเลขที่ 88/2568
  ลงวันที่ 19 กุมภาพันธ์ 2568 </t>
  </si>
  <si>
    <t>บริษัท อาร์เค คอร์ปอเรชั่น จำกัด                          15,194.00</t>
  </si>
  <si>
    <t>จ้างเหมาซ่อมแซมรถรางคันที่ 2 หมายเลขครุภัณฑ์ 026-52-0002 (กองคลัง)</t>
  </si>
  <si>
    <t>สมพรการช่าง                                            14,150.00</t>
  </si>
  <si>
    <t xml:space="preserve"> ใบสั่งจ้างเลขที่ 89/2568
  ลงวันที่ 19 กุมภาพันธ์ 2568 </t>
  </si>
  <si>
    <t>จ้างเหมาซ่อมรถราง คันที่ 4 หมายเลขครุภัณฑ์ 026-54-0004 (กองคลัง) </t>
  </si>
  <si>
    <t>อู่ช่างอั๋นสามย่าน                                          1,050.00</t>
  </si>
  <si>
    <t xml:space="preserve"> ใบสั่งจ้างเลขที่ 90/2568
  ลงวันที่ 19 กุมภาพันธ์ 2568 </t>
  </si>
  <si>
    <t>จ้างเหมาบำรุงรักษาและซ่อมแซมรถราง คันที่ 5 หมายเลขครุภัณฑ์ 026-56-0005 (สำนักปลัดเทศบาล)</t>
  </si>
  <si>
    <t>อู่ช่างอั๋นสามย่าน                                          19,810.00</t>
  </si>
  <si>
    <t>อู่ช่างอั๋นสามย่าน                                      19,810.00</t>
  </si>
  <si>
    <t xml:space="preserve"> ใบสั่งจ้างเลขที่ 91/2568
  ลงวันที่ 19 กุมภาพันธ์ 2568 </t>
  </si>
  <si>
    <r>
      <t xml:space="preserve"> แบบสรุปผลการดำเนินการจัดซื้อจัดจ้างรอบเดือน มีนาคม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</si>
  <si>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31 เดือน มีนาคม พ.ศ. 2568 </t>
  </si>
  <si>
    <t>ซื้อวัสดุคอมพิวเตอร์ จำนวน 1 รายการ (สาธารณสุขฯ) </t>
  </si>
  <si>
    <t>นาย วิชัย เจริญเมือง              
                        975.00</t>
  </si>
  <si>
    <t xml:space="preserve"> ใบสั่งซื้อเลขที่ 45/2568
  ลงวันที่ 3 มีนาคม 2568 </t>
  </si>
  <si>
    <t>ซื้อวัสดุการเกษตร จำนวน 9 รายการ (กองช่าง)</t>
  </si>
  <si>
    <t xml:space="preserve"> ใบสั่งซื้อเลขที่ 46/2568
  ลงวันที่ 3 มีนาคม 2568 </t>
  </si>
  <si>
    <t>ท่อเกษตรไทยตะวันออก
                   30,815.00</t>
  </si>
  <si>
    <t>ซื้อน้ำมันเครื่อง 4T</t>
  </si>
  <si>
    <t>ช่างเน็ต รถและอะไหล่มอเตอร์ไซด์มือ 2                                                    1,680.00</t>
  </si>
  <si>
    <t>ช่างเน็ต รถและอะไหล่มอเตอร์ไซด์มือ 2                                                            1,680.00</t>
  </si>
  <si>
    <t xml:space="preserve"> ใบสั่งซื้อเลขที่ 47/2568
  ลงวันที่ 3 มีนาคม 2568 </t>
  </si>
  <si>
    <t>พีเอ็ก.สโตร์                                              4,250.00</t>
  </si>
  <si>
    <t xml:space="preserve"> ใบสั่งซื้อเลขที่ 48/2568
  ลงวันที่ 3 มีนาคม 2568 </t>
  </si>
  <si>
    <t>ซื้อวัสดุไฟฟ้าและวิทยุ จำนวน 1 รายการ (กองสาธารณสุขฯ)</t>
  </si>
  <si>
    <t>ซื้อวัสดุเครื่องแต่งกาย จำนวน 1 รายการ (กองสาธารณสุขฯ)</t>
  </si>
  <si>
    <t>พีเอ็ก.สโตร์                                              3,500.00</t>
  </si>
  <si>
    <t xml:space="preserve"> ใบสั่งซื้อเลขที่ 49/2568
  ลงวันที่ 6 มีนาคม 2568 </t>
  </si>
  <si>
    <t>ซื้อวัสดุไฟฟ้าและวิทยุ จำนวน 1 รายการ (กองยุทธศาสตร์)</t>
  </si>
  <si>
    <t>แกลงค้าส่ง                                                1,100.00</t>
  </si>
  <si>
    <t>แกลงค้าส่ง                                                       1,100.00</t>
  </si>
  <si>
    <t xml:space="preserve"> ใบสั่งซื้อเลขที่ 50/2568
  ลงวันที่ 6 มีนาคม 2568 </t>
  </si>
  <si>
    <t>ซื้อวัสดุคอมพิวเตอร์ จำนวน 15 รายการ (สำนักปลัดเทศบาล) </t>
  </si>
  <si>
    <t>บูรพาคอมพิวเตอร์                                       82,850.00</t>
  </si>
  <si>
    <t xml:space="preserve"> ใบสั่งซื้อเลขที่ 51/2568
  ลงวันที่ 10 มีนาคม 2568 </t>
  </si>
  <si>
    <t>บูรพาคอมพิวเตอร์                                       3,900.00</t>
  </si>
  <si>
    <t xml:space="preserve"> ใบสั่งซื้อเลขที่ 52/2568
  ลงวันที่ 10 มีนาคม 2568 </t>
  </si>
  <si>
    <t>ซื้อวัสดุคอมพิวเตอร์ จำนวน 15 รายการ (สำนักปลัดเทศบาล)</t>
  </si>
  <si>
    <t>ซื้อวัสดุการเกษตร จำนวน 16 รายการ (กองช่าง) </t>
  </si>
  <si>
    <t>แกลงพันธุ์ไม้                                             44,340.00</t>
  </si>
  <si>
    <t xml:space="preserve"> ใบสั่งซื้อเลขที่ 53/2568
  ลงวันที่ 10 มีนาคม 2568 </t>
  </si>
  <si>
    <t>ซื้อวัสดุไฟฟ้าและวิทยุ ในโครงการสืบสานประเพณีบุญกลางบ้าน ประจำปีงบประมาณ 2568</t>
  </si>
  <si>
    <t>ร้านพีเอ็ก.สโตร์                                       42,140.00</t>
  </si>
  <si>
    <t>ร้านพีเอ็ก.สโตร์                                              42,140.00</t>
  </si>
  <si>
    <t xml:space="preserve"> ใบสั่งซื้อเลขที่ 54/2568
  ลงวันที่ 12 มีนาคม 2568 </t>
  </si>
  <si>
    <t>ซื้อวัสดุสำนักงาน จำนวน 1 รายการ (กองยุทธศาสตร์ฯ)</t>
  </si>
  <si>
    <t>แกลงค้าส่ง                                             1,200.00</t>
  </si>
  <si>
    <t>แกลงค้าส่ง                                                    1,200.00</t>
  </si>
  <si>
    <t xml:space="preserve"> ใบสั่งซื้อเลขที่ 55/2568
  ลงวันที่ 14 มีนาคม 2568 </t>
  </si>
  <si>
    <t>ซื้อน้ำดื่มและน้ำแข็ง ในโครงการสืบสานประเพณีบุญกลางบ้าน ประจำปีงบประมาณ 2568</t>
  </si>
  <si>
    <t>นายรังสรรค์ ชุตินันท์วโรดม                               16,300.00</t>
  </si>
  <si>
    <t xml:space="preserve"> ใบสั่งซื้อเลขที่ 59/2568
  ลงวันที่ 18 มีนาคม 2568 </t>
  </si>
  <si>
    <t>ซื้อวัสดุสำนักงาน จำนวน ๒ รายการ (กองสาธารณสุขฯ)</t>
  </si>
  <si>
    <t>น.ส ณันทนิษฏ์ พงษ์เจริญชัย                             7,950.00</t>
  </si>
  <si>
    <t xml:space="preserve"> ใบสั่งซื้อเลขที่ 61/2568
  ลงวันที่ 20 มีนาคม 2568 </t>
  </si>
  <si>
    <t>ซื้อวัสดุยานพาหนะและขนส่ง จำนวน 4 รายการ (งานป้องกันฯ) </t>
  </si>
  <si>
    <t xml:space="preserve"> ใบสั่งซื้อเลขที่ 62/2568
  ลงวันที่ 20 มีนาคม 2568 </t>
  </si>
  <si>
    <t>ซื้อวัสดุไฟฟ้าและวิทยุ จำนวน 13 รายการ (งานป้องกันฯ)</t>
  </si>
  <si>
    <t xml:space="preserve">   ร้านพีเอ็ก.สโตร์                                       6,801.00</t>
  </si>
  <si>
    <t xml:space="preserve"> ใบสั่งซื้อเลขที่ 63/2568
  ลงวันที่ 20 มีนาคม 2568 </t>
  </si>
  <si>
    <t>ซื้อครุภัณฑ์โฆษณาและเผยแพร่ (โทรทัศน์ LED) จำนวน 1 รายการ (งานป้องกันฯ)</t>
  </si>
  <si>
    <t>ห้างหุ้นส่วนจำกัด เดอะ บีดับเบิ้ลยู เทควิน                                        15,000.00</t>
  </si>
  <si>
    <t>ห้างหุ้นส่วนจำกัด เดอะ บีดับเบิ้ลยู เทควิน                                                     15,000.00</t>
  </si>
  <si>
    <t xml:space="preserve"> ใบสั่งซื้อเลขที่ 65/2568
  ลงวันที่ 25 มีนาคม 2568 </t>
  </si>
  <si>
    <t>ซื้อวัสดุสำนักงาน จำนวน 1 รายการ (กองสาธารณสุขฯ)</t>
  </si>
  <si>
    <t>นายวิชัย เจริญเมือง                                       8,150.00</t>
  </si>
  <si>
    <t>นายวิชัย เจริญเมือง                                          8,150.00</t>
  </si>
  <si>
    <t xml:space="preserve"> ใบสั่งซื้อเลขที่ 57/2568
  ลงวันที่ 17 มีนาคม 2568 </t>
  </si>
  <si>
    <t>ซื้อวัสดุไฟฟ่าและวิทยุ จำนวน 1 รายการ (กองสาธารณสุขฯ)</t>
  </si>
  <si>
    <t>พีเอ็ก.สโตร์                                              14,585.00</t>
  </si>
  <si>
    <t>พีเอ็ก.สโตร์                                                    14,585.00</t>
  </si>
  <si>
    <t xml:space="preserve"> ใบสั่งซื้อเลขที่ 58/2568
  ลงวันที่ 17 มีนาคม 2568 </t>
  </si>
  <si>
    <t>ซื้อวัสดุวิทยาศาสตร์หรือการแพทย์ จำนวน 1 รายการ (กองสาธารณสุขฯ) </t>
  </si>
  <si>
    <t>น.ส.ฐิพรรัศม์ ตันศรีวษ์                                114,975.00</t>
  </si>
  <si>
    <t xml:space="preserve"> ใบสั่งซื้อเลขที่ 64/2568
  ลงวันที่ 21 มีนาคม 2568 </t>
  </si>
  <si>
    <t xml:space="preserve"> ใบสั่งจ้างเลขที่ 92/2568
  ลงวันที่ 10 มีนาคม 2568 </t>
  </si>
  <si>
    <t>จ้างเหมาบำรุงรักษาและซ่อมแซมรถบรรทุกน้ำ เบอร์ 1 ขนาดความจุ 15,000 ลิตร ยี่ห้ออีซูซุ ทะเบียน ป 5956 ระยอง หมายเลขครุภัณฑ์ 006-34-0001 (งานป้องกันฯ)</t>
  </si>
  <si>
    <t>ร้านช่างจรูญ วัดพลง                                     21,530.00</t>
  </si>
  <si>
    <t>จ้างทำวัสดุสำนักงาน (ตรายาง) จำนวน 7 รายการ (สำนักปลัดเทศบาล)</t>
  </si>
  <si>
    <t>พี เค เอส แกลงการพิมพ์                                 1,690.60</t>
  </si>
  <si>
    <t xml:space="preserve"> ใบสั่งจ้างเลขที่ 93/2568
  ลงวันที่ 10 มีนาคม 2568 </t>
  </si>
  <si>
    <t>พี เค เอส แกลงการพิมพ์                                       1,690.60</t>
  </si>
  <si>
    <t>จ้างซ่อมแซมเครื่องออกกำลังกายสนามกีฬาเฉลิมพระเกียรติ 80 พระพรรษา และเครื่องออกกำลังกายสวนสุขภาพในยาง (กองการศึกษา)</t>
  </si>
  <si>
    <t>นายเรียบ แก้วมะ                                         19,500.00</t>
  </si>
  <si>
    <t>นายเรียบ แก้วมะ                                             19,500.00</t>
  </si>
  <si>
    <t xml:space="preserve"> ใบสั่งจ้างเลขที่ 94/2568
  ลงวันที่ 10 มีนาคม 2568 </t>
  </si>
  <si>
    <t>จ้างซ่อมแซมเครื่อง CPU คอมพิวเตอร์ หมายเลขครุภัณฑ์ 416-58-0148 (กองการศึกษา)</t>
  </si>
  <si>
    <t>ห้างหุ้นส่วนจำกัด มหกรรมคอมพิวเตอร์                                               4,200.00</t>
  </si>
  <si>
    <t xml:space="preserve"> ใบสั่งจ้างเลขที่ 95/2568
  ลงวันที่ 10 มีนาคม 2568 </t>
  </si>
  <si>
    <t>จ้างเหมาจัดทำป้ายประชาสัมพันธ์ (ผ้าใบไวนิล) ในโครงการสืบสานประเพณีบุญกลางบ้าน ประจำปีงบประมาณ 2568</t>
  </si>
  <si>
    <t>นานา กราฟฟิก ดีไซน์                                   11,140.00</t>
  </si>
  <si>
    <t xml:space="preserve"> ใบสั่งจ้างเลขที่ 96/2568
  ลงวันที่ 11 มีนาคม 2568 </t>
  </si>
  <si>
    <t>จ้างเหมาตกแต่งสถานที่งานบุญกลางบ้าน ในโครงการสืบสานประเพณีบุญกลางบ้าน ประจำปีงบประมาณ 2568</t>
  </si>
  <si>
    <t xml:space="preserve"> ใบสั่งจ้างเลขที่ 97/2568
  ลงวันที่ 11 มีนาคม 2568 </t>
  </si>
  <si>
    <t>นายนิพนธ์    ยินดี                                   170,000.00</t>
  </si>
  <si>
    <t>นายนิพนธ์    ยินดี                                          170,000.00</t>
  </si>
  <si>
    <t>จ้างเหมาจัดทำสูจิบัตรพร้อมซอง ในโครงการสืบสานประเพณีบุญกลางบ้าน ประจำปีงบประมาณ 2568</t>
  </si>
  <si>
    <t xml:space="preserve"> ใบสั่งจ้างเลขที่ 98/2568
  ลงวันที่ 11 มีนาคม 2568 </t>
  </si>
  <si>
    <t>ร้านบี.อาร์.การพิมพ์                                     12,000.00</t>
  </si>
  <si>
    <t>จ้างเหมาค่าเช่าชุดแต่งกายพร้อมแต่งหน้า ในโครงการสืบสานประเพณีบุญกลางบ้าน ประจำปีงบประมาณ 2568</t>
  </si>
  <si>
    <t>นายสุเทพ โชติภักดี                                           61,500.00</t>
  </si>
  <si>
    <t>นายสุเทพ โชติภักดี                                      61,500.00</t>
  </si>
  <si>
    <t>จ้างเหมาพลุพร้อมอุปกรณ์พิธีเปิดงานบุญกลางบ้าน ในโครงการสืบสานประเพณีบุญกลางบ้าน ประจำปี 2568</t>
  </si>
  <si>
    <t>นายสุรศักดิ์ โกศล                                        28,000.00</t>
  </si>
  <si>
    <t xml:space="preserve"> ใบสั่งจ้างเลขที่ 99/2568
  ลงวันที่ 14 มีนาคม 2568 </t>
  </si>
  <si>
    <t xml:space="preserve"> ใบสั่งจ้างเลขที่ 100/2568
  ลงวันที่ 14 มีนาคม 2568 </t>
  </si>
  <si>
    <t>จ้างเหมาการแสดงชมรมลีลาศเทศบาลตำบลเมืองแกลง ในโครงการสืบสานประเพณีบุญกลางบ้าน ประจำปีงบประมาณ ๒๕๖๘</t>
  </si>
  <si>
    <t>นางสุมณฑา เกิดลาภผล                               12,000.00</t>
  </si>
  <si>
    <t xml:space="preserve"> ใบสั่งจ้างเลขที่ 101/2568
  ลงวันที่ 17 มีนาคม 2568 </t>
  </si>
  <si>
    <t>จ้างเหมาการแสดงชุมชนโพธิ์เงิน ในโครงการสืบสานประเพณีบุญกลางบ้าน ประจำปีงบประมาณ ๒๕๖๘</t>
  </si>
  <si>
    <t>นางกัณญลักษณ์ หิรัญรักษ์                             12,000.00</t>
  </si>
  <si>
    <t xml:space="preserve"> ใบสั่งจ้างเลขที่ 102/2568
  ลงวันที่ 17 มีนาคม 2568 </t>
  </si>
  <si>
    <t>นางสุมณฑา เกิดลาภผล                                     12,000.00</t>
  </si>
  <si>
    <t>นายสุรศักดิ์ โกศล                                           28,000.00</t>
  </si>
  <si>
    <t>จ้างเหมาการแสดงชุมชนแหลมยาง ในโครงการสืบสานประเพณีบุญกลางบ้าน ประจำปีงบประมาณ ๒๕๖๘ </t>
  </si>
  <si>
    <t>นายเวทวิศิษฏ์ อติชาติ                                 12,000.00</t>
  </si>
  <si>
    <t xml:space="preserve"> ใบสั่งจ้างเลขที่ 103/2568
  ลงวันที่ 17 มีนาคม 2568 </t>
  </si>
  <si>
    <t>จ้างเหมาการแสดงชมรมไลน์แดนซ์ เทศบาลตำบลเมืองแกลง ในโคงการสืบสานประเพณีบุญกลางบ้าน ประจำปีงบประมาณ 2568 โ</t>
  </si>
  <si>
    <t>ว่าที่ ร.ต. วรกฤช วงศ์รักษ์                              12,000.00</t>
  </si>
  <si>
    <t xml:space="preserve"> ใบสั่งจ้างเลขที่ 104/2568
  ลงวันที่ 17 มีนาคม 2568 </t>
  </si>
  <si>
    <t>จ้างการแสดงเพลงเห่เรือ ในโครงการสืบสานประเพณีบุญกลางบ้าน ประจำปีงบประมาณ 2568</t>
  </si>
  <si>
    <t>นางสาววิภารัตน์ คนฑา                              15,000.00</t>
  </si>
  <si>
    <t xml:space="preserve"> ใบสั่งจ้างเลขที่ 105/2568
  ลงวันที่ 17 มีนาคม 2568 </t>
  </si>
  <si>
    <t>จ้างเหมาการแสดงชมรมผู้สูงอายุ เทศบาลตำบลเมืองแกลง ในโครงการสืบสานประเพณีบุญกลางบ้าน ประจำปีงบประมาณ 2568</t>
  </si>
  <si>
    <t>นางรัตนา ด่านปาน                              12,000.00</t>
  </si>
  <si>
    <t>นางรัตนา ด่านปาน                                        12,000.00</t>
  </si>
  <si>
    <t xml:space="preserve"> ใบสั่งจ้างเลขที่ 106/2568
  ลงวันที่ 17 มีนาคม 2568 </t>
  </si>
  <si>
    <t>จ้างเหมาการแสดงชุมชนโพธิ์ทอง ในโครงการสืบสานประเพณีบุญกลางบ้าน ประจำปีงบประมาณ ๒๕๖๘</t>
  </si>
  <si>
    <t xml:space="preserve"> ใบสั่งจ้างเลขที่ 107/2568
  ลงวันที่ 17 มีนาคม 2568 </t>
  </si>
  <si>
    <t>นายสมนึก บุญช่วยรอด                              12,000.00</t>
  </si>
  <si>
    <t>จ้างเหมาการแสดงชุมชนในยาง ในโครงการสืบสานประเพณีบุญกลางบ้าน ประจำปีงบประมาณ ๒๕๖๘</t>
  </si>
  <si>
    <t>นายโกมิล พ้นเคราะห์                              12,000.00</t>
  </si>
  <si>
    <t>นายโกมิล พ้นเคราะห์                                        12,000.00</t>
  </si>
  <si>
    <t xml:space="preserve"> ใบสั่งจ้างเลขที่ 108/2568
  ลงวันที่ 17 มีนาคม 2568 </t>
  </si>
  <si>
    <t>จ้างเหมาการแสดงชุมชนสุนทรโวหาร ในโครงการสืบสานประเพณีบุญกลางบ้าน ประจำปีงบประมาณ ๒๕๖๘</t>
  </si>
  <si>
    <t>นายณัฐพล อนันตวิริยพันธ์                             12,000.00</t>
  </si>
  <si>
    <t xml:space="preserve"> ใบสั่งจ้างเลขที่ 109/2568
  ลงวันที่ 17 มีนาคม 2568 </t>
  </si>
  <si>
    <t>จ้างแตรวง ในโครงการสืบสานประเพณีบุญกลางบ้าน ประจำปีงบประมาณ 2568 </t>
  </si>
  <si>
    <t>นายอัคพล พรหมรักษา                             18,000.00</t>
  </si>
  <si>
    <t>นายอัคพล พรหมรักษา                                     18,000.00</t>
  </si>
  <si>
    <t xml:space="preserve"> ใบสั่งจ้างเลขที่ 111/2568
  ลงวันที่ 18 มีนาคม 2568 </t>
  </si>
  <si>
    <t>เช่าเรือและเช่าเรือแจว ในโครงการสืบสานประเพณีบุญกลางบ้าน ประจำปีงบประมาณ 2568</t>
  </si>
  <si>
    <t xml:space="preserve"> ใบสั่งจ้างเลขที่ 112/2568
  ลงวันที่ 18 มีนาคม 2568 </t>
  </si>
  <si>
    <t>นางสาวยุพเยาว์ แสงพลา                             15,000.00</t>
  </si>
  <si>
    <t>นางสาวยุพเยาว์ แสงพลา                                  15,000.00</t>
  </si>
  <si>
    <t>นายณัฐพล อนันตวิริยพันธ์                                  12,000.00</t>
  </si>
  <si>
    <t>นายสมนึก บุญช่วยรอด                                     12,000.00</t>
  </si>
  <si>
    <t>เช่าเต็นท์ ในโครงการสืบสานประเพณีบุญกลางบ้าน ประจำปีงบประมาณ 2568 </t>
  </si>
  <si>
    <t>นายวิเชษฐ์ ยับยั้ง                                       32,000.00</t>
  </si>
  <si>
    <t>นายวิเชษฐ์ ยับยั้ง                                             32,000.00</t>
  </si>
  <si>
    <t xml:space="preserve"> ใบสั่งจ้างเลขที่ 113/2568
  ลงวันที่ 18 มีนาคม 2568 </t>
  </si>
  <si>
    <t>จ้างเหมาการแสดงชุมชนหนองแตงโม ในโครงการสืบสานประเพณีบุญกลางบ้าน ประจำปีงบประมาณ ๒๕๖๘</t>
  </si>
  <si>
    <t xml:space="preserve"> ใบสั่งจ้างเลขที่ 114/2568
  ลงวันที่ 18 มีนาคม 2568 </t>
  </si>
  <si>
    <t>นางสาววิไล พุ่มชลิต                                          12,000.00</t>
  </si>
  <si>
    <t>นางสาววิไล พุ่มชลิต                                    12,000.00</t>
  </si>
  <si>
    <t>จ้างเหมาการแสดงชุมชนหนองแหวน ในโครงการสืบสานประเพณีบุญกลางบ้าน ประจำปีงบประมาณ ๒๕๖๘</t>
  </si>
  <si>
    <t xml:space="preserve"> ใบสั่งจ้างเลขที่ 115/2568
  ลงวันที่ 18 มีนาคม 2568 </t>
  </si>
  <si>
    <t>ร.ต.อ.อดิศักดิ์ ภูมิเรศสุนทร                              12,000.00</t>
  </si>
  <si>
    <t>จ้างเหมาการแสดงชุมชนบ้านเอื้ออาทรระยอง (วังหว้า) ในโครงการสืบสานประเพณีบุญกลางบ้าน ประจำปีงบประมาณ 2568</t>
  </si>
  <si>
    <t>นายสุรัตน์ รุ่งเรือง                                      12,000.00</t>
  </si>
  <si>
    <t xml:space="preserve"> ใบสั่งจ้างเลขที่ 116/2568
  ลงวันที่ 18 มีนาคม 2568 </t>
  </si>
  <si>
    <t>นายสุรัตน์ รุ่งเรือง                                            12,000.00</t>
  </si>
  <si>
    <t>จ้างเหมาบำรุงรักษาและซ่อมแซมรถยนต์ส่วนกลาง หมายเลขทะเบียน บม 4106 ระยอง หมายเลขครุภัณฑ์ 001-50-0011 (สำนักปลัดเทศบาล) </t>
  </si>
  <si>
    <t>อู่ช่างอั๋นสามย่าน                                      1,900.00</t>
  </si>
  <si>
    <t xml:space="preserve"> ใบสั่งจ้างเลขที่ 117/2568
  ลงวันที่ 18 มีนาคม 2568 </t>
  </si>
  <si>
    <t>อู่ช่างอั๋นสามย่าน                                               1,900.00</t>
  </si>
  <si>
    <t xml:space="preserve"> ใบสั่งจ้างเลขที่ 118/2568
  ลงวันที่ 19 มีนาคม 2568 </t>
  </si>
  <si>
    <t>จ้างเหมาการแสดงชุมชนพลงช้างเผือก ในโครงการสืบสานประเพณีบุญกลางบ้าน ประจำปีงบประมาณ ๒๕๖๘</t>
  </si>
  <si>
    <t>นายวินิจ นามเสนาะ                              12,000.00</t>
  </si>
  <si>
    <t>นายวินิจ นามเสนาะ                                        12,000.00</t>
  </si>
  <si>
    <t>จ้างเหมาการแสดงชุมชนแหลมท่าตะเคียน ในโครงการสืบสานประเพณีบุญกลางบ้าน ประจำปีงบประมาณ 2568</t>
  </si>
  <si>
    <t xml:space="preserve"> ใบสั่งจ้างเลขที่ 119/2568
  ลงวันที่ 19 มีนาคม 2568 </t>
  </si>
  <si>
    <t>นายอุดม ชำนาญศิลป์                              12,000.00</t>
  </si>
  <si>
    <t>นายอุดม ชำนาญศิลป์                                      12,000.00</t>
  </si>
  <si>
    <t>จ้างเหมาการแสดงชุมชนหนองควายเขาหัก ในโครงการสืบสานประเพณีบุญกลางบ้าน ประจำปีงบประมาณ 2568</t>
  </si>
  <si>
    <t xml:space="preserve"> ใบสั่งจ้างเลขที่ 120/2568
  ลงวันที่ 19 มีนาคม 2568 </t>
  </si>
  <si>
    <t>นายอดิศักดิ์ แต้มพงศ์                              12,000.00</t>
  </si>
  <si>
    <t>นายอดิศักดิ์ แต้มพงศ์                                      12,000.00</t>
  </si>
  <si>
    <t>จ้างเหมาการแสดงชมรม อสม. เทศบาลตำบลเมืองแกลง ในโครงการสืบสานประเพณีบุญกลางบ้าน ประจำปีงบประมาณ 2568</t>
  </si>
  <si>
    <t xml:space="preserve"> ใบสั่งจ้างเลขที่ 121/2568
  ลงวันที่ 19 มีนาคม 2568 </t>
  </si>
  <si>
    <t>นางนงนุช ประสพสุข                              12,000.00</t>
  </si>
  <si>
    <t>นางนงนุช ประสพสุข                                      12,000.00</t>
  </si>
  <si>
    <t>จ้างเหมาการแสดงชุมชนมาบใหญ่ ในโครงการสืบสานประเพณีบุญกลางบ้าน ประจำปีงบประมาณ ๒๕๖๘</t>
  </si>
  <si>
    <t xml:space="preserve"> ใบสั่งจ้างเลขที่ 122/2568
  ลงวันที่ 19 มีนาคม 2568 </t>
  </si>
  <si>
    <t>นางเอ็นดู เพชรพาณิชย์                              12,000.00</t>
  </si>
  <si>
    <t>นางเอ็นดู เพชรพาณิชย์                                     12,000.00</t>
  </si>
  <si>
    <t>จ้างเหมาการแสดงชมรมบาสโลปเทศบาลตำบลเมืองแกลง ในโครงการสืบสานประเพณีบุญกลางบ้าน ประจำปีงบประมาณ 2568</t>
  </si>
  <si>
    <t xml:space="preserve"> ใบสั่งจ้างเลขที่ 123/2568
  ลงวันที่ 19 มีนาคม 2568 </t>
  </si>
  <si>
    <t>นางสาวปิ่นเพชร ถวิลการ                              12,000.00</t>
  </si>
  <si>
    <t>นางสาวปิ่นเพชร ถวิลการ                                     12,000.00</t>
  </si>
  <si>
    <t>จ้างเหมาการแสดงชมรมแอโรบิค เทศบาลตำบลเมืองแกลง ในโครงการสืบสานประเพณีบุญกลางบ้าน ประจำปีงบประมาณ ๒๕๖๘</t>
  </si>
  <si>
    <t xml:space="preserve"> ใบสั่งจ้างเลขที่ 124/2568
  ลงวันที่ 20 มีนาคม 2568 </t>
  </si>
  <si>
    <t>นางไพเสน่ห์ พิชัยรัตน์                              12,000.00</t>
  </si>
  <si>
    <t>นางไพเสน่ห์ พิชัยรัตน์                                     12,000.00</t>
  </si>
  <si>
    <t xml:space="preserve"> ใบสั่งจ้างเลขที่ 125/2568
  ลงวันที่ 20 มีนาคม 2568 </t>
  </si>
  <si>
    <t xml:space="preserve"> ใบสั่งจ้างเลขที่ 126/2568
  ลงวันที่ 20 มีนาคม 2568 </t>
  </si>
  <si>
    <t xml:space="preserve"> ใบสั่งจ้างเลขที่ 127/2568
  ลงวันที่ 20 มีนาคม 2568 </t>
  </si>
  <si>
    <t>จ้างเหมาการแสดงชุมชนดอนมะกอก ในโครงการสืบสานประเพณีบุญกลางบ้าน ประจำปีงบประมาณ 2568</t>
  </si>
  <si>
    <t>นางสุรีย์พร แถมเปลี่ยน                                     12,000.00</t>
  </si>
  <si>
    <t>นางสุรีย์พร แถมเปลี่ยน                             12,000.00</t>
  </si>
  <si>
    <t>จ้างเหมาการแสดงชุมชนสารนารถ ในโครงการสืบสานประเพณีบุญกลางบ้าน ประจำปีงบประมาณ 2568</t>
  </si>
  <si>
    <t xml:space="preserve"> ใบสั่งจ้างเลขที่ 130/2568
  ลงวันที่ 20 มีนาคม 2568 </t>
  </si>
  <si>
    <t>นางนงนุช ประสพสุข                            12,000.00</t>
  </si>
  <si>
    <t>นางนงนุช ประสพสุข                                     12,000.00</t>
  </si>
  <si>
    <t>จ้างเหมาการแสดงชุมชนแกลงแกล้วกล้า ในโครงการสืบสานประเพณีบุญกลางบ้าน ประจำปีงบประมาณ 2568</t>
  </si>
  <si>
    <t xml:space="preserve"> ใบสั่งจ้างเลขที่ 128/2568
  ลงวันที่ 20 มีนาคม 2568 </t>
  </si>
  <si>
    <t>นางอภิญญา กล้าผจัญ                            12,000.00</t>
  </si>
  <si>
    <t>นางอภิญญา กล้าผจัญ                                     12,000.00</t>
  </si>
  <si>
    <t>จ้างเหมาแสดงชมรมแอโรบิคบ้านเอื้ออาทรระยอง (วังหว้า) ในโครงการสืบสานประเพณีบุญกลางประจำปีงบประมาณ 2568</t>
  </si>
  <si>
    <t>นางอรอุมา  คงแสงชู                              12,000.00</t>
  </si>
  <si>
    <t>นางอรอุมา  คงแสงชู                                        12,000.00</t>
  </si>
  <si>
    <t>ร้านบูรพาคอมพิวเตอร์                                     1,700.00</t>
  </si>
  <si>
    <t>ร้านบูรพาคอมพิวเตอร์                                 1,700.00</t>
  </si>
  <si>
    <t>จ้างเหมาซ่อมคอมพิวเตอร์ หมายเลขครุภัณฑ์ 416-65-0392 พร้อมลงโปรแกรมและสแกนไวรัส</t>
  </si>
  <si>
    <t>จ้างเหมาการแสดงชุมชนหนองกระโดง ในโครงการสืบสานประเพณีบุญกลางบ้าน ประจำปีงบประมาณ 2568</t>
  </si>
  <si>
    <t>นางสาวอัญชลี พรมแสง                               12,000.00</t>
  </si>
  <si>
    <t>นางสาวอัญชลี พรมแสง                                   12,000.00</t>
  </si>
  <si>
    <t xml:space="preserve"> ใบสั่งจ้างเลขที่ 129/2568
  ลงวันที่ 20 มีนาคม 2568 </t>
  </si>
  <si>
    <t>จ้างซ่อมอุปกรณ์ตู้ควบคุมไฟ ณ ศูนย์ควบคุมคุณภาพมูลฝอย (กองสาธารณสุขฯ)</t>
  </si>
  <si>
    <t>พีเอ็ก.สโตร์                                               58,000.00</t>
  </si>
  <si>
    <t xml:space="preserve"> ใบสั่งจ้างเลขที่ 131/2568
  ลงวันที่ 21 มีนาคม 2568 </t>
  </si>
  <si>
    <t>จ้างเหมาบำรุงรักษาและซ่อมแซมเครื่องตัดหญ้า แบบสายสะพาย ยี่ห้อฮอนด้า UMK๔๓๕ รหัสครุภัณฑ์ ๔๔๑-๕๕-๐๐๒๖ (กองสาธารณสุขฯ) </t>
  </si>
  <si>
    <t xml:space="preserve"> ใบสั่งจ้างเลขที่ 132/2568
  ลงวันที่ 21 มีนาคม 2568 </t>
  </si>
  <si>
    <t>ช่างเน็ต รถและอะไหล่มอเตอร์ไซด์มือ 2                                               1,270.00</t>
  </si>
  <si>
    <t>ช่างเน็ต รถและอะไหล่มอเตอร์     ไซด์ มือ 2                                                     1,270.00</t>
  </si>
  <si>
    <t>จ้างเหมาบำรุงรักษาและซ่อมแซมคอมพิวเตอร์ หมายเลขครุภัณฑ์ ๔๑๖-๖๕-๐๑๕๗ (กองช่าง) โ</t>
  </si>
  <si>
    <t>บูรพาคอมพิวเตอร์                                        3,850.00</t>
  </si>
  <si>
    <t xml:space="preserve"> ใบสั่งจ้างเลขที่ 133/2568
  ลงวันที่ 21 มีนาคม 2568 </t>
  </si>
  <si>
    <t>จ้างจ้างเหมาบำรุงรักษาและซ่อมแซมรถราง คันที่ 4 หมายเลขครุภัณฑ์ 026-54-0004 (กองคลัง) </t>
  </si>
  <si>
    <t>สมพรการช่าง                                             11,940.00</t>
  </si>
  <si>
    <t>สมพรการช่าง                                           11,940.00</t>
  </si>
  <si>
    <t xml:space="preserve"> ใบสั่งจ้างเลขที่ 134/2568
  ลงวันที่ 21 มีนาคม 2568 </t>
  </si>
  <si>
    <t xml:space="preserve"> ใบสั่งจ้างเลขที่ 135/2568
  ลงวันที่ 21 มีนาคม 2568 </t>
  </si>
  <si>
    <t>จ้างเหมาบำรุงรักษาและซ่อมแซมรถแทรกเตอร์ สีส้ม ทะเบียน ตค 882 ระยอง หมายเลขครุภัณฑ์ 019-53-0002 (กองช่าง)</t>
  </si>
  <si>
    <t>อู่ช่างอั๋นสามย่าน                                          10,750.00</t>
  </si>
  <si>
    <t>อู่ช่างอั๋นสามย่าน                                        10,750.00</t>
  </si>
  <si>
    <t>นายธีรพงศ์  ชุมคำน้อย                                 54,000.00</t>
  </si>
  <si>
    <t xml:space="preserve"> ใบสั่งจ้างเลขที่ 139/2568
  ลงวันที่ 31 มีนาคม 2568 </t>
  </si>
  <si>
    <t xml:space="preserve">จ้างบุคคลภายนอกพัฒนาสภาพแวดล้อม </t>
  </si>
  <si>
    <t xml:space="preserve"> ใบสั่งจ้างเลขที่ 140/2568
  ลงวันที่ 31 มีนาคม 2568 </t>
  </si>
  <si>
    <t>นางสาวณัฐวดี  ศรีเอี่ยมดี                                 54,000.00</t>
  </si>
  <si>
    <t>นางสาวณัฐวดี  ศรีเอี่ยมดี                             54,000.00</t>
  </si>
  <si>
    <t>นางสาวยุพิน  ซิลี                                 54,000.00</t>
  </si>
  <si>
    <t>นางสาวยุพิน  ซิลี                                           54,000.00</t>
  </si>
  <si>
    <t xml:space="preserve"> ใบสั่งจ้างเลขที่ 141/2568
  ลงวันที่ 31 มีนาคม 2568 </t>
  </si>
  <si>
    <t>นางสาวศิริพร  สูงขาว                                 54,000.00</t>
  </si>
  <si>
    <t>นางสาวศิริพร  สูงขาว                                       54,000.00</t>
  </si>
  <si>
    <t xml:space="preserve"> ใบสั่งจ้างเลขที่ 142/2568
  ลงวันที่ 31 มีนาคม 2568 </t>
  </si>
  <si>
    <t>นายสาโรจน์  เรืองฤทธิ์                                 54,000.00</t>
  </si>
  <si>
    <t>นายสาโรจน์  เรืองฤทธิ์                                    54,000.00</t>
  </si>
  <si>
    <t xml:space="preserve"> ใบสั่งจ้างเลขที่ 143/2568
  ลงวันที่ 31 มีนาคม 2568 </t>
  </si>
  <si>
    <t xml:space="preserve"> ใบสั่งจ้างเลขที่ 144/2568
  ลงวันที่ 31 มีนาคม 2568 </t>
  </si>
  <si>
    <t>นางจันทรา ชูศักดิ์                                   54,000.00</t>
  </si>
  <si>
    <t>นางจันทรา ชูศักดิ์                                    54,000.00</t>
  </si>
  <si>
    <t xml:space="preserve"> ใบสั่งจ้างเลขที่ 145/2568
  ลงวันที่ 31 มีนาคม 2568 </t>
  </si>
  <si>
    <t>นางสาวสมพิศ  ประทังคำ                                   54,000.00</t>
  </si>
  <si>
    <t>นางสาวสมพิศ  ประทังคำ                              54,000.00</t>
  </si>
  <si>
    <t xml:space="preserve"> ใบสั่งจ้างเลขที่ 146/2568
  ลงวันที่ 31 มีนาคม 2568 </t>
  </si>
  <si>
    <t>นางเพชรา  มะลิวัลย์                                   54,000.00</t>
  </si>
  <si>
    <t>นางเพชรา  มะลิวัลย์                                 54,000.00</t>
  </si>
  <si>
    <t>นางแสงอรุณ  ไกรฉวี                                54,000.00</t>
  </si>
  <si>
    <t>นางแสงอรุณ  ไกรฉวี                                    54,000.00</t>
  </si>
  <si>
    <t xml:space="preserve"> ใบสั่งจ้างเลขที่ 147/2568
  ลงวันที่ 31 มีนาคม 2568 </t>
  </si>
  <si>
    <t>นางกัลยาณี  โพธิ์ศรี                                54,000.00</t>
  </si>
  <si>
    <t>นางกัลยาณี  โพธิ์ศรี                                     54,000.00</t>
  </si>
  <si>
    <t xml:space="preserve"> ใบสั่งจ้างเลขที่ 148/2568
  ลงวันที่ 31 มีนาคม 2568 </t>
  </si>
  <si>
    <r>
      <t xml:space="preserve"> แบบสรุปผลการดำเนินการจัดซื้อจัดจ้างรอบเดือน เมษายน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</si>
  <si>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30 เดือน เมษายน พ.ศ. 2568 </t>
  </si>
  <si>
    <t>ซื้อวัสดุก่อสร้าง จำนวน ๓ รายการ (กองสาธารณสุขฯ) </t>
  </si>
  <si>
    <t>ห้างหุ้นส่วนจำกัด ท่อเกษตรไทยตะวันออก                                                3,296.00</t>
  </si>
  <si>
    <t xml:space="preserve"> ใบสั่งซื้อเลขที่ 66/2568
  ลงวันที่ 1 เมษายน 2568 </t>
  </si>
  <si>
    <t>ซื้อวัสดุสำนักงาน จำนวน 50 รายการ (กองสาธารณสุขฯ)</t>
  </si>
  <si>
    <t xml:space="preserve"> ใบสั่งซื้อเลขที่ 67/2568
  ลงวันที่ 8 เมษายน 2568 </t>
  </si>
  <si>
    <t>ซื้อแบบพิมพ์ จำนวน 6 รายการ (สำนักปลัดเทศบาล) </t>
  </si>
  <si>
    <t>โรงพิมพ์อาสารักษาดินแดน                                 7,571.00</t>
  </si>
  <si>
    <t>โรงพิมพ์อาสารักษาดินแดน                                       12,520.00</t>
  </si>
  <si>
    <t xml:space="preserve"> ใบสั่งซื้อเลขที่ 69/2568
  ลงวันที่ 10 เมษายน 2568 </t>
  </si>
  <si>
    <t>ซื้อของรางวัลผู้สูงอายุที่เข้าร่วมกิจกรรมและเล่นพื้นบ้านโครงการจัดงานวันสงกรานต์ประจำปีงบประมาณ 2568</t>
  </si>
  <si>
    <t>นางสาวกัญญาภัค ไพคะเพศ                          12,000.00</t>
  </si>
  <si>
    <t xml:space="preserve"> ใบสั่งซื้อเลขที่ 68/2568
  ลงวันที่ 8 เมษายน 2568 </t>
  </si>
  <si>
    <t>ซื้อวัสดุอุปกรณ์ที่ใช้ในการเลือกตั้งฯ จำนวน 34 รายการ (สำนักปลัดเทศบาล)</t>
  </si>
  <si>
    <t>บูรพาอิเล็กชั่น                                         49,256.00</t>
  </si>
  <si>
    <t xml:space="preserve"> ใบสั่งซื้อเลขที่ 70/2568
  ลงวันที่ 11 เมษายน 2568 </t>
  </si>
  <si>
    <t>ซื้อวัสดุก่อสร้าง จำนวน 8 รายการ (กองการศึกษา)</t>
  </si>
  <si>
    <t>นายสุรศักดิ์ ประไพสนธิพงศ์                            5,558.65</t>
  </si>
  <si>
    <t xml:space="preserve"> ใบสั่งซื้อเลขที่ 71/2568
  ลงวันที่ 17 เมษายน 2568 </t>
  </si>
  <si>
    <t>ซื้อวัสดุสำนักงาน จำนวน 12 รายการ (สำนักปลัดเทศบาล)</t>
  </si>
  <si>
    <t>นายวิชัย  เจริญเมือง                                  10,700.00</t>
  </si>
  <si>
    <t xml:space="preserve"> ใบสั่งซื้อเลขที่ 72/2568
  ลงวันที่ 25 เมษายน 2568 </t>
  </si>
  <si>
    <t>ซื้อวัสดุงานบ้านงานครัว จำนวน 20 รายการ (สำนักปลัดเทศบาล)</t>
  </si>
  <si>
    <r>
      <t xml:space="preserve"> แบบสรุปผลการดำเนินการจัดซื้อจัดจ้างรอบเดือน พฤษภาคม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</si>
  <si>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31 เดือน พฤษภาคม พ.ศ. 2568 </t>
  </si>
  <si>
    <t>นายสิทธิชัย วัฒนะงามดี                               17,565.00</t>
  </si>
  <si>
    <t>นายสิทธิชัย วัฒนะงามดี                                    17,565.00</t>
  </si>
  <si>
    <t>จ้างเหมาบำรุงรักษาและซ่อมแซมรถจักรยานยนต์ ยี่ห้อซูซูกิ ทะเบียน ๑ กข ๗๓๓๓ ระยอง รหัสครุภัณฑ์ ๐๒๔-๕๖-๐๐๓๘ (กองสาธารณสุขฯ)</t>
  </si>
  <si>
    <t>ช่างเน็ต รถและอะไหล่มอเตอร์ไซด์มือ 2                                               2,440.00</t>
  </si>
  <si>
    <t>ช่างเน็ต รถและอะไหล่มอเตอร์ไซด์มือ 2                                                            2,440.00</t>
  </si>
  <si>
    <t xml:space="preserve"> ใบสั่งจ้างเลขที่ 149/2568
  ลงวันที่ 1 เมษายน 2568 </t>
  </si>
  <si>
    <t>นายสิทธิชัย  วัฒนะงามดี                            50,000.00</t>
  </si>
  <si>
    <t>ซื้อวัสดุสำนักงาน จำนวน 31 รายการ (โรงเรียนอยู่เมืองแกลงวิทยา)</t>
  </si>
  <si>
    <t>ซื้อวัสดุการเกษตร จำนวน 9 รายการ (โรงเรียนอยู่เมืองแกลงวิทยา)</t>
  </si>
  <si>
    <t>นายศิริชัย สันทนีอนุกูล                                  5,000.00</t>
  </si>
  <si>
    <t xml:space="preserve"> ใบสั่งซื้อเลขที่ 73/2568
  ลงวันที่ 14 พฤษภาคม 2568 </t>
  </si>
  <si>
    <t xml:space="preserve"> ใบสั่งซื้อเลขที่ 74/2568
  ลงวันที่ 14 พฤษภาคม 2568 </t>
  </si>
  <si>
    <t xml:space="preserve"> ใบสั่งซื้อเลขที่ 75/2568
  ลงวันที่ 16 พฤษภาคม 2568 </t>
  </si>
  <si>
    <t>จ้างเหมาบำรุงรักษาและซ่อมแซมรถจักรยานยนต์ ยี่ห้อฮอนด้าเวฟ ๑๒๕ ไอ ทะเบียน ๑ กผ ๕๘๑๘ ระยอง รหัสครุภัณฑ์ ๐๒๔-๖๐-๐๐๓๙ (กองสาธารณสุขฯ)</t>
  </si>
  <si>
    <t xml:space="preserve"> ใบสั่งจ้างเลขที่ 150/2568
  ลงวันที่ 8 เมษายน 2568 </t>
  </si>
  <si>
    <t>ช่างเน็ต รถและอะไหล่มอเตอร์ไซด์มือ 2                                               4,310.00</t>
  </si>
  <si>
    <t>ช่างเน็ต รถและอะไหล่มอเตอร์ไซด์มือ 2                                                            4,310.00</t>
  </si>
  <si>
    <t>จ้างทำพวงมาลัย พานพุ่ม ดอกไม้ เครื่องไทยธรรม โครงการจัดงานวันสงกรานต์และวันผู้สูงอายุแห่งชาติประจำปีงบประมาณ 2568</t>
  </si>
  <si>
    <t>นางไพรินทร์ สัมฤทธิ์                                     26,100.00</t>
  </si>
  <si>
    <t>เช่าเต็นท์ และเช่าพัดลมไอน้ำ โครงการจัดงานวันสงกรานต์และวันผู้สูงอายุแห่งชาติประจำปีงบประมาณ 2568</t>
  </si>
  <si>
    <t>นายวิเชษฐ์  ยับยั้ง                                    15,000.00</t>
  </si>
  <si>
    <t>นายวิเชษฐ์  ยับยั้ง                                          15,000.00</t>
  </si>
  <si>
    <t xml:space="preserve"> ใบสั่งจ้างเลขที่ 151/2568
  ลงวันที่ 9 เมษายน 2568 </t>
  </si>
  <si>
    <t xml:space="preserve"> ใบสั่งจ้างเลขที่ 152/2568
  ลงวันที่ 9 เมษายน 2568 </t>
  </si>
  <si>
    <t>จ้างเหมาจัดทำป้ายไวนิลและแผ่นสติ๊กเกอร์เพื่อใช้ในกิจกรรมรณรงค์ขับขีปลอดภัย เมืองไทยไร้อุบัติเหตุช่วงเทศกาลสงกรานต์ประจำปี 2568</t>
  </si>
  <si>
    <t>นางอรณา  ธรรมเจริญ                                10,600.00</t>
  </si>
  <si>
    <t xml:space="preserve"> ใบสั่งจ้างเลขที่ 153/2568
  ลงวันที่ 9 เมษายน 2568 </t>
  </si>
  <si>
    <t>จ้างเหมาเช่าเต็นท์พร้อมติดตั้งไฟแสงสว่าง เพื่อใช้ในกิจกรรมการรณรงค์ขับขี่ปลอดภัย เมืองไทยไร้อุบัติเหตุช่วงเทศกาลสงกรานต์ประจำปี 2568</t>
  </si>
  <si>
    <t>นางปราณี   ศิริมูล                                     6,000.00</t>
  </si>
  <si>
    <t>นางปราณี   ศิริมูล                                           6,000.00</t>
  </si>
  <si>
    <t xml:space="preserve"> ใบสั่งจ้างเลขที่ 154/2568
  ลงวันที่ 10 เมษายน 2568 </t>
  </si>
  <si>
    <t>จ้างทำตรางยางประทับบัตรเลือกตั้งฯ จำนวน 2 รายการ ในโครงการการเลือกตั้งสมาชิกสภาเทศบาลและนายกเทศมนตรีตำบลเมืองแกลง (สำนักปลัดเทศบาล)</t>
  </si>
  <si>
    <t>บูรพาอิเล็กชั่น                                           3,000.00</t>
  </si>
  <si>
    <t xml:space="preserve"> ใบสั่งจ้างเลขที่ 155/2568
  ลงวันที่ 18 เมษายน 2568 </t>
  </si>
  <si>
    <t>จ้างเหมาบำรุงรักษาและซ่อมแซมรถขุดตีนตะขาบ ยี่ห้อแคตเตอร์ฟิลลาร์ ทะเบียน ตค ๒๕๕๓ ระยอง รหัสครุภัณฑ์ ๐๑๘-๕๙-๐๐๐๔ (กองสาธารณสุขฯ)</t>
  </si>
  <si>
    <t>บริษัท เมโทรแมชีนเนอรี่ จำกัด                         19,338.65</t>
  </si>
  <si>
    <t xml:space="preserve"> ใบสั่งจ้างเลขที่ 156/2568
  ลงวันที่ 22 เมษายน 2568 </t>
  </si>
  <si>
    <t>จ้างเหมาซ่อมรถบรรทุกติดเครน พร้อมกระเช้าไฟฟ้า ทะเบียน 82-7533 ระยอง หมายเลขครุภัณฑ์ 011-56-0014 (กองช่าง) </t>
  </si>
  <si>
    <t>อู่ช่างอั๋นสามย่าน                                        4,750.00</t>
  </si>
  <si>
    <t xml:space="preserve"> ใบสั่งจ้างเลขที่ 157/2568
  ลงวันที่ 23 เมษายน 2568 </t>
  </si>
  <si>
    <t>จ้างเหมาซ่อมรถกระบะบรรทุก 6 ล้อ ทะเบียน รย 81-6857 ระยอง หมายเลขครุภัณฑ์ 002-44-0003 (กองช่าง)</t>
  </si>
  <si>
    <t xml:space="preserve"> ใบสั่งจ้างเลขที่ 158/2568
  ลงวันที่ 23 เมษายน 2568 </t>
  </si>
  <si>
    <t>อู่ช่างอั๋นสามย่าน                                        8,020.00</t>
  </si>
  <si>
    <t>จ้างเหมาซ่อมรถบรรทุกน้ำเอนกประสงค์ ทะเบียน 81-5792 ระยอง หมายเลขครุภัณฑ์ 006-43-0005 (กองช่าง)</t>
  </si>
  <si>
    <t>อู่ช่างอั๋นสามย่าน                                       128,790.00</t>
  </si>
  <si>
    <t>อู่ช่างอั๋นสามย่าน                                        12,790.00</t>
  </si>
  <si>
    <t xml:space="preserve"> ใบสั่งจ้างเลขที่ 159/2568
  ลงวันที่ 23 เมษายน 2568 </t>
  </si>
  <si>
    <t>จ้างเหมาบำรุงรักษาและซ่อมแซมรถบรรทุก ยี่ห้อฮีโน่ ทะเบียน ๘๓-๒๖๙๖ ระยอง รหัสครุภัณฑ์ ๐๑๑-๖๑-๐๐๒๑ (กองสาธารณสุขฯ)</t>
  </si>
  <si>
    <t>โรงกลึงน้าม็อกการช่าง                                    3,745.00</t>
  </si>
  <si>
    <t xml:space="preserve"> ใบสั่งจ้างเลขที่ 160/2568
  ลงวันที่ 24 เมษายน 2568 </t>
  </si>
  <si>
    <t>จ้างเหมาบำรุงรักษาและซ่อมแซมรถจักรยานยนต์ ยี่ห้อฮอนด้า ทะเบียน ๑ กศ ๔๙๐๒ ระยอง รหัสครุภัณฑ์ ๐๒๔-๖๑-๐๐๔๘ (กองสาธารณสุขฯ)</t>
  </si>
  <si>
    <t>เนส เจริญยนต์                                     1,310.00</t>
  </si>
  <si>
    <t xml:space="preserve"> ใบสั่งจ้างเลขที่ 161/2568
  ลงวันที่ 24 เมษายน 2568 </t>
  </si>
  <si>
    <t>จ้างเหมาซ่อมรถราง คันที่ 3 หมายเลขครุภัณฑ์ 026-54-0003 (กองคลัง)</t>
  </si>
  <si>
    <t>สมพรการช่าง                                         26,420.00</t>
  </si>
  <si>
    <t xml:space="preserve"> ใบสั่งจ้างเลขที่ 162/2568
  ลงวันที่ 25 เมษายน 2568 </t>
  </si>
  <si>
    <t>จ้างเหมาซ่อมเครื่องตัดหญ้า หมายเลขครุภัณฑ์ 441-62-0028 (กองช่าง)</t>
  </si>
  <si>
    <t>เนส เจริญยนต์                                         1,420.00</t>
  </si>
  <si>
    <t xml:space="preserve"> ใบสั่งจ้างเลขที่ 163/2568
  ลงวันที่ 25 เมษายน 2568 </t>
  </si>
  <si>
    <t>จ้างเหมาบำรุงรักษาและซ่อมแซมรถบรรทุกน้ำ ยี่ห้ออีซูซุ ทะเบียน บท ๔๙๒๗ ระยอง รหัสครุภัณฑ์ ๐๐๖-๔๑-๐๐๐๓ (กองสาธารณสุขฯ)</t>
  </si>
  <si>
    <t>โรงกลึงน้าม็อกการช่าง                                 6,420.00</t>
  </si>
  <si>
    <t xml:space="preserve"> ใบสั่งจ้างเลขที่ 164/2568
  ลงวันที่ 30 เมษายน 2568 </t>
  </si>
  <si>
    <t>โรงกลึงน้าม็อกการช่าง                                        6,420.00</t>
  </si>
  <si>
    <t>จ้างเหมาบำรุงรักษาและซ่อมแซมรถรางคันที่ 2 หมายเลขครุภัณฑ์ 026-52-0002 (กองคลัง)</t>
  </si>
  <si>
    <t>อู่ช่างอั๋นสามย่าน                                        2,550.00</t>
  </si>
  <si>
    <t xml:space="preserve"> ใบสั่งจ้างเลขที่ 165/2568
  ลงวันที่ 30 เมษายน 2568 </t>
  </si>
  <si>
    <t>ซื้อวัสดุคอมพิวเตอร์ จำนวน 2 รายการ (โรงเรียนอยู่เมืองแกลงวิทยา)</t>
  </si>
  <si>
    <t>ห้างหุ้นส่วนจำกัด แกลงคอมพิวเตอร์ แอนด์ เซอร์วิส                            9,980.00</t>
  </si>
  <si>
    <t>ซื้อวัสดุสำนักงาน จำนวน 1 รายการ (กองช่าง)</t>
  </si>
  <si>
    <t>นายสิทธิชัย วัฒนะงามดี                                6,600.00</t>
  </si>
  <si>
    <t xml:space="preserve"> ใบสั่งซื้อเลขที่ 76/2568
  ลงวันที่ 23 พฤษภาคม 2568 </t>
  </si>
  <si>
    <t xml:space="preserve"> ใบสั่งซื้อเลขที่ 77/2568
  ลงวันที่ 24 พฤษภาคม 2568 </t>
  </si>
  <si>
    <t>ซื้อวัสดุไฟฟ้าและวิทยุ จำนวน 9 รายการ (กองช่่าง)</t>
  </si>
  <si>
    <t>พีเอ็ก.สโตร์                                         158,500.00</t>
  </si>
  <si>
    <t>พีเอ็ก.สโตร์                                                158,500.00</t>
  </si>
  <si>
    <t xml:space="preserve"> ใบสั่งซื้อเลขที่ 78/2568
  ลงวันที่ 27 พฤษภาคม 2568 </t>
  </si>
  <si>
    <t>ซื้อวัสดุงานบ้านงานครัว จำนวน 20 รา่ยการ (กองการศึกษา)</t>
  </si>
  <si>
    <t xml:space="preserve"> ใบสั่งซื้อเลขที่ 79/2568
  ลงวันที่ 27 พฤษภาคม 2568 </t>
  </si>
  <si>
    <t>ซื้อวัสดุงานบ้านงานครัว จำนวน ๑ รายการ (กองสาธารณสุขฯ)</t>
  </si>
  <si>
    <t xml:space="preserve"> ใบสั่งซื้อเลขที่ 80/2568
  ลงวันที่ 27 พฤษภาคม 2568 </t>
  </si>
  <si>
    <t>นายสิทธิชัย วัฒนะงามดี                                2,280.00</t>
  </si>
  <si>
    <t>ซื้อวัสดุการศึกษา จำนวน 19 รายการ (โรงเรียนอยู่เมืองแกลงวิทยา)</t>
  </si>
  <si>
    <t>นางสาวกาญจนา รัตนวิจิตร                           30,000.00</t>
  </si>
  <si>
    <t xml:space="preserve"> ใบสั่งซื้อเลขที่ 81/2568
  ลงวันที่ 29 พฤษภาคม 2568 </t>
  </si>
  <si>
    <t>ซื้อวัสดุสำนักงาน จำนวน 40 รายการ (โรงเรียนอยู่เมืองแกลงวิทยา)</t>
  </si>
  <si>
    <t>ร้านเสรีภัณฑ์                                       36,838.00</t>
  </si>
  <si>
    <t>ร้านเสรีภัณฑ์                                               36,838.00</t>
  </si>
  <si>
    <t xml:space="preserve"> ใบสั่งซื้อเลขที่ 82/2568
  ลงวันที่ 29 พฤษภาคม 2568 </t>
  </si>
  <si>
    <t>จ้างเหมาซ่อมรถยนต์ส่วนกลาง รถบรรทุกติดตั้งเครนพร้อมชุดกระเช้า ทะเบียน ภ 2024 ระยอง หมายเลขครุภัณฑ์ 012-39-0001 (กองช่าง)</t>
  </si>
  <si>
    <t>อู่ช่างอั๋นสามย่าน                                  21,850.00</t>
  </si>
  <si>
    <t xml:space="preserve"> ใบสั่งจ้างเลขที่ 166/2568
  ลงวันที่ 1 พฤษภาคม 2568 </t>
  </si>
  <si>
    <t>อู่ช่างอั๋นสามย่าน                                             21,850.00</t>
  </si>
  <si>
    <t>จ้างจัดจ้างทำอาหารว่างและเครื่องดื่ม ในการอบรมคณะกรรมการประจำหน่วยเลือกตั้งและเจ้าหน้าที่รักษาความปลอดภัยประจำที่เลือกตั้งสำหรับการเลือกตั้งสมาชิกสภาเทศบาลและนายกเทศมนตรีตำบลเมืองแกลง (สำนักปลัดเทศบาล)</t>
  </si>
  <si>
    <t>นายสิปปภาส เพชรประกอบ                           12,740.00</t>
  </si>
  <si>
    <t xml:space="preserve"> ใบสั่งจ้างเลขที่ 167/2568
  ลงวันที่ 1 พฤษภาคม 2568 </t>
  </si>
  <si>
    <t>จ้างทำอาหารกลางวันและเครื่องดื่ม ในการอบรมคณะกรรมการประจำหน่วยเลือกตั้งและเจ้าหน้าที่รักษาความปลอดภัยประจำที่เลือกตั้งสำหรับการเลือกตั้งสมาชิกสภาเทศบาลและนายกเทศมนตรีตำบลเมืองแกลง (สำนักปลัดเทศบาล) </t>
  </si>
  <si>
    <t>นายเดชเดชา สมบัติบัวเขียว                            14,560.00</t>
  </si>
  <si>
    <t>นายเดชเดชา สมบัติบัวเขียว                                 14,560.00</t>
  </si>
  <si>
    <t xml:space="preserve"> ใบสั่งจ้างเลขที่ 168/2568
  ลงวันที่ 1 พฤษภาคม 2568 </t>
  </si>
  <si>
    <t>จ้างเหมาบำรุงรักษาและซ่อมแซมรถยนต์ ยี่ห้อโตโยต้า ทะเบียน ม ๕๘๑๕ ระยอง รหัสครุภัณฑ์ ๐๐๑-๓๘-๐๐๐๕ (กองสาธารณสุขฯ)</t>
  </si>
  <si>
    <t>โรงกลึงน้าม็อกการช่าง                                11,352.70</t>
  </si>
  <si>
    <t xml:space="preserve"> ใบสั่งจ้างเลขที่ 169/2568
  ลงวันที่ 6 พฤษภาคม 2568 </t>
  </si>
  <si>
    <t>างเหมาเช่าเต็นท์พร้อมระบบไฟฟ้า จำนวน 14 จุด ในโครงการเลือกตั้งสมาชิกสภาเทศบาลและนายกเทศมนตรีตำบลเมืองแกลง (สำนักปลัดเทศบาล)</t>
  </si>
  <si>
    <t>นายสายชล ราญรอน                                   16,800.00</t>
  </si>
  <si>
    <t xml:space="preserve"> ใบสั่งจ้างเลขที่ 170/2568
  ลงวันที่ 6 พฤษภาคม 2568 </t>
  </si>
  <si>
    <t>จ้างเหมาซ่อมอุปกรณ์ตู้ควบคุมไฟฟ้าสนามกีฬาเฉลิมพระเกียรติ 80 พระพรรษา (กองช่าง)</t>
  </si>
  <si>
    <t>นายทวีศักดิ์ แต่งตั้ง                                      44,945.00</t>
  </si>
  <si>
    <t xml:space="preserve"> ใบสั่งจ้างเลขที่ 171/2568
  ลงวันที่ 14 พฤษภาคม 2568 </t>
  </si>
  <si>
    <t>จ้างเหมาซ่อมเครื่องคอมพิวเตอร์ หมายเลขครุภัณฑ์ 416-55-0082 และเครื่องสำรองไฟ หมายเลขครุภัณฑ์ 416-51-0057/5,416-64-0354,416-64-0355,416-64-0353,416-63-0337 (กองคลัง)</t>
  </si>
  <si>
    <t>ห้างหุ้นส่วนจำกัด มหกรรมคอมพิวเตอร์                                           6,180.50</t>
  </si>
  <si>
    <t xml:space="preserve"> ใบสั่งจ้างเลขที่ 172/2568
  ลงวันที่ 16 พฤษภาคม 2568 </t>
  </si>
  <si>
    <t>ห้างหุ้นส่วนจำกัด มหกรรมคอมพิวเตอร์                                                   6,180.50</t>
  </si>
  <si>
    <t>จ้างเหมาซ่อมเครื่องปั๊มลมแบบสูบนอน หมายเลขครุภัณฑ์ 070-47-0001 (กองช่าง)</t>
  </si>
  <si>
    <t>นายกิตติพัฒน์ อารี                                     5,160.00</t>
  </si>
  <si>
    <t xml:space="preserve"> ใบสั่งจ้างเลขที่ 173/2568
  ลงวันที่ 20 พฤษภาคม 2568 </t>
  </si>
  <si>
    <t>จ้างเหมาบำรุงรักษาและซ่อมแซมรถยนต์ส่วนกลาง หมายเลขทะเบียน บม 4106 ระยอง หมายเลขครุภัณฑ์ 001-50-0011 (สำนักปลัดเทศบาล)</t>
  </si>
  <si>
    <t>ร้านพูนทรัพย์                                           3,300.00</t>
  </si>
  <si>
    <t xml:space="preserve"> ใบสั่งจ้างเลขที่ 174/2568
  ลงวันที่ 21 พฤษภาคม 2568 </t>
  </si>
  <si>
    <t>ร้านพูนทรัพย์                                                  3,300.00</t>
  </si>
  <si>
    <t>จ้างเหมาบำรุงรักษาและซ่อมแซมเครื่องปรับอากาศ หมายเลขครุภัณฑ์์ 420-64-0038 (กองคลัง)</t>
  </si>
  <si>
    <t>ระยองเครื่องเย็นสแตนเลส                             1,000.00</t>
  </si>
  <si>
    <t>ระยองเครื่องเย็นสแตนเลส                                    1,000.00</t>
  </si>
  <si>
    <t xml:space="preserve"> ใบสั่งจ้างเลขที่ 175/2568
  ลงวันที่ 22 พฤษภาคม 2568 </t>
  </si>
  <si>
    <t>จ้างซ่อมแซมรถบรรทุกน้ำ เบอร์ ๒ ยี่ห้อมิตซูบิชิ ทะเบียน ป 8236 ระยอง หมายเลขครุภัณฑ์ 006-35-0002</t>
  </si>
  <si>
    <t>นายจรูญ ยั่งยืน                                        24,725.00</t>
  </si>
  <si>
    <t xml:space="preserve"> ใบสั่งจ้างเลขที่ 176/2568
  ลงวันที่ 23 พฤษภาคม 2568 </t>
  </si>
  <si>
    <t>จ้่างเหมาซ่อม/เปลี่ยนอะไหล่ รถยนต์ รถบรรทุกฟอร์ด ทะเบียน บร 957 ระยอง หมายเลขครุภัณฑ์ 001-51-0014</t>
  </si>
  <si>
    <t>นายธวัชชัย พิริยะวณิชย์                                2,000.00</t>
  </si>
  <si>
    <t xml:space="preserve"> ใบสั่งจ้างเลขที่ 177/2568
  ลงวันที่ 26 พฤษภาคม 2568 </t>
  </si>
  <si>
    <t>จ้างเหมาบำรุงรักษาและซ่อมแซมเครื่องปริ้นเตอร์ Fuji Xerox DocuPrint หมายเลขครุภัณฑ์ 416-63-0332 (สำนักปลัดเทศบาล)</t>
  </si>
  <si>
    <t>บูรพาคอมพิวเตอร์                                      5,000.00</t>
  </si>
  <si>
    <t xml:space="preserve"> ใบสั่งจ้างเลขที่ 178/2568
  ลงวันที่ 27 พฤษภาคม 2568 </t>
  </si>
  <si>
    <r>
      <t xml:space="preserve"> แบบสรุปผลการดำเนินการจัดซื้อจัดจ้างรอบเดือน มิถุนายน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</si>
  <si>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30 เดือน มิถุนายน พ.ศ. 2568 </t>
  </si>
  <si>
    <t>ซื้อจัดซื้อผ้าอ้อม จำนวน ๔ รายการ โครงการสนับสนุนผ้าอ้อมผู้ใหญ่สำหรับบุคคลที่มีภาวะพึ่งพิง และบุคคลที่มีภาวะการกลั้นปัสสาวะหรืออุจจาระไม่ได้</t>
  </si>
  <si>
    <t>บริษัท พี พลัส วี อินเตอร์เนชั่นแนล จำกัด                                           387,969.75</t>
  </si>
  <si>
    <t xml:space="preserve"> ใบสั่งซื้อเลขที่ 83/2568
  ลงวันที่ 11 มิถุนายน 2568 </t>
  </si>
  <si>
    <t>พีเอ็ก.สโตร์                                      326,954.00</t>
  </si>
  <si>
    <t xml:space="preserve"> ใบสั่งซื้อเลขที่ 84/2568
  ลงวันที่ 13 มิถุนายน 2568 </t>
  </si>
  <si>
    <t>ซื้อวัสดุไฟฟ้าและวิทยุ จำนวน 10 รายการ (กองช่าง)</t>
  </si>
  <si>
    <t>ซื้อวัสดุการเกษตร จำนวน ๑ รายการ (กองสาธารณสุขฯ) </t>
  </si>
  <si>
    <t xml:space="preserve"> ใบสั่งซื้อเลขที่ 85/2568
  ลงวันที่ 13 มิถุนายน 2568 </t>
  </si>
  <si>
    <t>บริษัท ไทย อกรีเทค จำกัด                               2,942.50</t>
  </si>
  <si>
    <t>ซื้อวัสดุก่อสร้าง จำนวน ๑๐ รายการ (กองสาธารณสุขฯ)</t>
  </si>
  <si>
    <t>ห้างหุ้นส่วนจำกัด ซำฮะหลี                           9,059.69</t>
  </si>
  <si>
    <t xml:space="preserve"> ใบสั่งซื้อเลขที่ 86/2568
  ลงวันที่ 13 มิถุนายน 2568 </t>
  </si>
  <si>
    <t>ซื้อวัสดุอบรม ในโครงการแปรรูปผลผลิตการเกษตร ประจำปีงบประมาณ 2568</t>
  </si>
  <si>
    <t>ร้านเสรีภัณฑ์                                                 3,150.00</t>
  </si>
  <si>
    <t>ร้านเสรีภัณฑ์                                            3,150.00</t>
  </si>
  <si>
    <t xml:space="preserve"> ใบสั่งซื้อเลขที่ 87/2568
  ลงวันที่ 13 มิถุนายน 2568 </t>
  </si>
  <si>
    <t>ซื้อวัสดุอุปกรณ์ในการทำดอกไม้จันทน์ ในโครงการส่งเสริมอาชีพตามแนวทางปรัชญาเศรษฐกิจพอเพียง ประจำปีงบประมาณ 2568</t>
  </si>
  <si>
    <t>นางสาวศุภิสรา แต่งตั้ง                                10,190.00</t>
  </si>
  <si>
    <t xml:space="preserve"> ใบสั่งซื้อเลขที่ 88/2568
  ลงวันที่ 13 มิถุนายน 2568 </t>
  </si>
  <si>
    <t>ซื้อวัตถุดิบและอุปกรณ์ในการอบรมในโครงการแปรรูปผลผลิตการเกษตร ประจำปี 2568</t>
  </si>
  <si>
    <t>นางวิไล นุรินรัมย์                                      4,500.00</t>
  </si>
  <si>
    <t>นางวิไล นุรินรัมย์                                              4,500.00</t>
  </si>
  <si>
    <t xml:space="preserve"> ใบสั่งซื้อเลขที่ 89/2568
  ลงวันที่ 13 มิถุนายน 2568 </t>
  </si>
  <si>
    <t>ซื้อวัสดุยานพาหนะและขนส่ง สำหรับรถยนต์อีซูซุ หมายเลขทะเบียน กง 9676 ระยอง หมายเลขครุภัณฑ์ 001-47-0009 (สำนักปลัดเทศบาล)</t>
  </si>
  <si>
    <t>พงษ์เจริญ                                              14,124.00</t>
  </si>
  <si>
    <t xml:space="preserve"> ใบสั่งซื้อเลขที่ 90/2568
  ลงวันที่ 16 มิถุนายน 2568 </t>
  </si>
  <si>
    <t>ซื้อวัสดุยานพาหนะและขนส่ง สำหรับรถยนต์โตโยต้า หมายเลขทะเบียน บม 4106 ระยอง หมายเลขครุภัณฑ์ 001-50-0011 (สำนักปลัดเทศบาล)</t>
  </si>
  <si>
    <t>ร้านสมศักดิ์มอเตอร์                                2,850.00</t>
  </si>
  <si>
    <t xml:space="preserve"> ใบสั่งซื้อเลขที่ 91/2568
  ลงวันที่ 16 มิถุนายน 2568 </t>
  </si>
  <si>
    <t>ซื้อวัสดุสำนักงาน จำนวน 3 รายการ (งานสวัสดิการสังคม)</t>
  </si>
  <si>
    <t>แกลงค้าส่ง                                           5,040.00</t>
  </si>
  <si>
    <t xml:space="preserve"> ใบสั่งซื้อเลขที่ 92/2568
  ลงวันที่ 19 มิถุนายน 2568 </t>
  </si>
  <si>
    <t>จัดซื้อวัสดุยานพาหนะและขนส่ง จำนวน 1 รายการ (กองการศึกษา)</t>
  </si>
  <si>
    <t>นายสมพร  ผลศิริ                                     3,000.00</t>
  </si>
  <si>
    <t xml:space="preserve"> ใบสั่งซื้อเลขที่ 93/2568
  ลงวันที่ 24 มิถุนายน 2568 </t>
  </si>
  <si>
    <t>ซื้อวัสดุสำนักงาน จำนวน 1 รายการ (งานสวัสดิการสังคม)</t>
  </si>
  <si>
    <t>บริษัท แกลงออฟฟิศซัพพลาย จำกัด                       14,375.00</t>
  </si>
  <si>
    <t xml:space="preserve"> ใบสั่งซื้อเลขที่ 94/2568
  ลงวันที่ 24 มิถุนายน 2568 </t>
  </si>
  <si>
    <t xml:space="preserve"> ใบสั่งซื้อเลขที่ 95/2568
  ลงวันที่ 24 มิถุนายน 2568 </t>
  </si>
  <si>
    <t>นายสิทธิชัย วัฒนะงามดี                            6,600.00</t>
  </si>
  <si>
    <t>จัดซื้อวัสดุยานพาหนะและขนส่ง จำนวน 1 รายการ (กองสาธารณสุขฯ)</t>
  </si>
  <si>
    <t>เค อาร์ ดี ไฮดรอลิค                                1,385.33</t>
  </si>
  <si>
    <t xml:space="preserve"> ใบสั่งซื้อเลขที่ 96/2568
  ลงวันที่ 27 มิถุนายน 2568 </t>
  </si>
  <si>
    <t>ซื้อวัสดุสำนักงาน จำนวน 1 รายการ (กองคลัง)</t>
  </si>
  <si>
    <t>บริษัท แกลงออฟฟิศซัพพลาย จำกัด                     17,250.00</t>
  </si>
  <si>
    <t xml:space="preserve"> ใบสั่งซื้อเลขที่ 97/2568
  ลงวันที่ 27 มิถุนายน 2568 </t>
  </si>
  <si>
    <r>
      <t xml:space="preserve"> แบบสรุปผลการดำเนินการจัดซื้อจัดจ้างรอบเดือน กรกฎาคม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</si>
  <si>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31 เดือน กรกฎาคม พ.ศ. 2568 </t>
  </si>
  <si>
    <t>นางสาวไพริน สายสร้อย                                    10,000.00</t>
  </si>
  <si>
    <t xml:space="preserve"> ใบสั่งซื้อเลข  98/2568
  ลงวันที่ 2 กรกฎาคม 2568 </t>
  </si>
  <si>
    <t>จ้างบำรุงรักษาและซ่อมแซมรถยนต์ อีซูซุ หมายเลขทะเบียน กง 9676 ระยอง หมายเลขครุภัณฑ์ 001-47-0009 (สำนักปลัดเทศบาล)</t>
  </si>
  <si>
    <t>สมพรการช่าง                                                6,670.00</t>
  </si>
  <si>
    <t xml:space="preserve"> ใบสั่งจ้างเลขที่ 179/2568
  ลงวันที่ 5 มิถุนายน 2568 </t>
  </si>
  <si>
    <t>จ้างเหมาทำป้ายไวนิล ในโครงการแปรรูปผลผลิตการเกษตร ประจำปีงบประมาณ 2568</t>
  </si>
  <si>
    <t>ร้านนานา กราฟฟิก ดีไซน์                                    450.00</t>
  </si>
  <si>
    <t xml:space="preserve"> ใบสั่งจ้างเลขที่ 180/2568
  ลงวันที่ 13 มิถุนายน 2568 </t>
  </si>
  <si>
    <t>จ้างเหมาจัดทำป้ายไวนิล ในโครงการส่งเสริมอาชีพตามแนวปรัชญาเศรษฐกิจพอเพียง ประจำปีงบประมาณ 2568</t>
  </si>
  <si>
    <t xml:space="preserve"> ใบสั่งจ้างเลขที่ 181/2568
  ลงวันที่ 13 มิถุนายน 2568 </t>
  </si>
  <si>
    <t>จ้างเหมาบำรุงรักษาและซ่อมแซมรถรางเบอร์ 5 หมายเลขครุภัณฑ์ 026-56-0005 (สำนักปลัดเทศบาล)</t>
  </si>
  <si>
    <t>ร้านสมศักดิ์มอเตอร์                                           2,190.00</t>
  </si>
  <si>
    <t xml:space="preserve"> ใบสั่งจ้างเลขที่ 182/2568
  ลงวันที่ 16 มิถุนายน 2568 </t>
  </si>
  <si>
    <t>จ้างเช่าเครื่องเสียง ในโครงการสืบสานงานสุนทรภู่ ประจำปีงบประมาณ 2568</t>
  </si>
  <si>
    <t>นายธีรพันธ์ มีบุญ                                           5,000.00</t>
  </si>
  <si>
    <t xml:space="preserve"> ใบสั่งจ้างเลขที่ 183/2568
  ลงวันที่ 20 มิถุนายน 2568 </t>
  </si>
  <si>
    <t>จ้างการแสดงชุดนางรำบวงสรวงรำลึกท่านสุนทรภู่ ในโครงการสืบสานงานสุนทรภู่ ประจำปีงบประมาณ 2568</t>
  </si>
  <si>
    <t>นางสาวปิ่นเพชร ถวิลการ                                   6,000.00</t>
  </si>
  <si>
    <t xml:space="preserve"> ใบสั่งจ้างเลขที่ 184/2568
  ลงวันที่ 23 มิถุนายน 2568 </t>
  </si>
  <si>
    <t>จ้างเหมาค่าแต่งกายตัวละครในวรรณคดี ในขบวนแห่ ในงานวันสุนทรภู่ กวีโลก จังหวัดระยอง ครั้งที่ 54 และค่าจ้างแต่งกายชุดไทยย้อนยุค สำหรับคนถือป้ายเทศบาลตำบลเมืองแกลง พร้อมแต่งหน้า ในโครงการสืบสานงานสุนทรภู่ ประจำปีงบประมาณ 2568</t>
  </si>
  <si>
    <t>นายสุภัทรพงศ์ รวงผึ้งรุ่งโรจน์                                20,000.00</t>
  </si>
  <si>
    <t xml:space="preserve"> ใบสั่งจ้างเลขที่ 185/2568
  ลงวันที่ 23 มิถุนายน 2568 </t>
  </si>
  <si>
    <t>นายธีรพันธ์ มีบุญ                                             5,000.00</t>
  </si>
  <si>
    <t xml:space="preserve"> ใบสั่งจ้างเลขที่ 186/2568
  ลงวันที่ 23 มิถุนายน 2568 </t>
  </si>
  <si>
    <t>จ้างจัดทำกระเช้าดอกไม้สด ในโครงการสืบสานงานสุนทรภู่ ประจำปีงบประมาณ 2568 </t>
  </si>
  <si>
    <t>นางพนิดา พวงรอด                                            2,000.00</t>
  </si>
  <si>
    <t xml:space="preserve"> ใบสั่งจ้างเลขที่ 187/2568
  ลงวันที่ 23 มิถุนายน 2568 </t>
  </si>
  <si>
    <t>จ้างเหมาบำรุงรักษาและซ่อมแซมรถดับเพลิงอาคาร (รถบันได 1) ทะเบียน ผท 5537 ระยอง หมายเลขครุภัณฑ์ 004-64-0007 (งานป้องกันฯ)</t>
  </si>
  <si>
    <t>โรงกลึงอุดรการช่าง                                           29,200.00</t>
  </si>
  <si>
    <t xml:space="preserve"> ใบสั่งจ้างเลขที่ 188/2568
  ลงวันที่ 26 มิถุนายน 2568 </t>
  </si>
  <si>
    <t>สุทินระบบไฟฟ้ารถยนต์                                   27,200.00</t>
  </si>
  <si>
    <t xml:space="preserve"> ใบสั่งจ้างเลขที่ 189/2568
  ลงวันที่ 27 มิถุนายน 2568 </t>
  </si>
  <si>
    <t>จ้างเหมาบำรุงรักษาและซ่อมแซมเครื่องปรับอากาศ หมายเลขครุภัณฑ์ 420-65-0039 (สำนักปลัดเทศบาล)</t>
  </si>
  <si>
    <t>บูรพาคอมพิวเตอร์                                   2,000.00</t>
  </si>
  <si>
    <t xml:space="preserve"> ใบสั่งจ้างเลขที่ 190/2568
  ลงวันที่ 27 มิถุนายน 2568 </t>
  </si>
  <si>
    <t>จ้างบำรุงรักษาและซ่อมแซมรถรางเบอร์ 5 หมายเลขครุภัณฑ์ 026-56-0005 (สำนักปลัดเทศบาล)</t>
  </si>
  <si>
    <t>อู่ช่างพร                                                    3,100.00</t>
  </si>
  <si>
    <t xml:space="preserve"> ใบสั่งจ้างเลขที่ 191/2568
  ลงวันที่ 27 มิถุนายน 2568 </t>
  </si>
  <si>
    <t>จ้างเหมาปรับสภาพแวดล้อมและสิ่งอำนวยความสะดวกของผู้สูงอายุให้เหมาะสมและปลอดภัย ประจำปีงบประมาณ 2568 (งานสวัสดิการสังคม)</t>
  </si>
  <si>
    <t>จ้างบุคคลภายนอกพัฒนาสภาพแวดล้อม (นางสาวบรรเทิง ผาสีดา)</t>
  </si>
  <si>
    <t>นางสาวบรรเทิง ผาสีดา                                      27,000.00</t>
  </si>
  <si>
    <t xml:space="preserve"> ใบสั่งจ้างเลขที่ 193/2568
  ลงวันที่ 30 มิถุนายน 2568 </t>
  </si>
  <si>
    <t>ซื้อวัสดุงานบ้านงานครัว จำนวน 11 รายการ (กองยุทธศาสตร์ฯ) </t>
  </si>
  <si>
    <t>นายสิทธิชัย วัฒนะงามดี                                     5,972.00</t>
  </si>
  <si>
    <t xml:space="preserve"> ใบสั่งซื้อเลข  99/2568
  ลงวันที่ 4 กรกฎาคม 2568 </t>
  </si>
  <si>
    <t>สมศักดิ์มอเตอร์                                                2,800.00</t>
  </si>
  <si>
    <t xml:space="preserve"> ใบสั่งซื้อเลข  100/2568
  ลงวันที่ 4 กรกฎาคม 2568 </t>
  </si>
  <si>
    <t>ซื้อวัสดุยานพาหนะและขนส่ง จำนวน ๑ รายการ (กองคลัง)</t>
  </si>
  <si>
    <t>ซื้อวัสดุไฟฟ้าและวิทยุ จำนวน 5 รายการ (สำนักปลัดเทศบาล)</t>
  </si>
  <si>
    <t>พีเอ็ก.สโตร์                                                 29,650.00</t>
  </si>
  <si>
    <t xml:space="preserve"> ใบสั่งซื้อเลข  101/2568
  ลงวันที่ 9 กรกฎาคม 2568 </t>
  </si>
  <si>
    <t>ร้าน พีเอ็ก.สโตร์                                            113,000.00</t>
  </si>
  <si>
    <t xml:space="preserve"> ใบสั่งซื้อเลข  102/2568
  ลงวันที่ 9 กรกฎาคม 2568 </t>
  </si>
  <si>
    <t>ซื้อวัสดุในการจัดการจราจร จำนวน 6 รายการ (สำนักปลัดเทศบาล) </t>
  </si>
  <si>
    <t>ซื้อวัสดุประกอบการอบรม ในโครงการสร้างสุขในวัยสูงอายุประจำปีงบประมาณ พ.ศ. 2568 (งานสวัสดิการสังคม)</t>
  </si>
  <si>
    <t>ร้านเสรีภัณฑ์                                                  1,520.00</t>
  </si>
  <si>
    <t xml:space="preserve"> ใบสั่งซื้อเลข  103/2568
  ลงวันที่ 9 กรกฎาคม 2568 </t>
  </si>
  <si>
    <t>ซื้อวัสดุสำนักงาน จำนวน 36 รายการ (กองคลัง)</t>
  </si>
  <si>
    <t>นาย วิชัย เจริญเมือง                                      20,861.00</t>
  </si>
  <si>
    <t xml:space="preserve"> ใบสั่งซื้อเลข  104/2568
  ลงวันที่ 14 กรกฎาคม 2568 </t>
  </si>
  <si>
    <t>ซื้อวัสดุไฟฟ้าและวิทยุ จำนวน 3 รายการ (โรงเรียนอยู่เมืองแกลงวิทยา)</t>
  </si>
  <si>
    <t>หจก.เอทีเอส ซัพพลาย                                       9,998.08</t>
  </si>
  <si>
    <t xml:space="preserve"> ใบสั่งซื้อเลข  106/2568
  ลงวันที่ 16 กรกฎาคม 2568 </t>
  </si>
  <si>
    <t>ซื้อวัสดุวิทยาศาสตร์หรือการแพทย์ จำนวน 3 รายการ (โรงเรียนอยู่เมืองแกลงวิทยา) </t>
  </si>
  <si>
    <t>ร้านเสรีภัณฑ์                                               20,000.00</t>
  </si>
  <si>
    <t xml:space="preserve"> ใบสั่งซื้อเลข  107/2568
  ลงวันที่ 16 กรกฎาคม 2568 </t>
  </si>
  <si>
    <t>ซื้อวัสดุโฆษณาและเผยแพร่ จำนวน 1 รายการ (โรงเรียนอยู่เมืองแกลงวิทยา)</t>
  </si>
  <si>
    <t>นาย ศิริชัย ขวัญยืน                                          5,000.00</t>
  </si>
  <si>
    <t xml:space="preserve"> ใบสั่งซื้อเลข  108/2568
  ลงวันที่ 16 กรกฎาคม 2568 </t>
  </si>
  <si>
    <t>ซื้อวัสดุสำนักงาน จำนวน 4 รายการ (โรงเรียนอยู่เมืองแกลงวิทยา)</t>
  </si>
  <si>
    <t xml:space="preserve"> ใบสั่งซื้อเลข  109/2568
  ลงวันที่ 16 กรกฎาคม 2568 </t>
  </si>
  <si>
    <t>ห้างหุ้นส่วนจำกัด แกลงคอมพิวเตอร์ แอนด์ เซอร์วิส                            13,161.00</t>
  </si>
  <si>
    <t>ห้างหุ้นส่วนจำกัด แกลงคอมพิวเตอร์ แอนด์ เซอร์วิส                               13,161.00</t>
  </si>
  <si>
    <t>ซื้อวัสดุคอมพิวเตอร์ จำนวน 1 รายการ (กองยุทธศาสตร์ฯ)</t>
  </si>
  <si>
    <t>ห้างหุ้นส่วนจำกัด แกลงคอมพิวเตอร์ แอนด์ เซอร์วิส                                 6,290.00</t>
  </si>
  <si>
    <t>ห้างหุ้นส่วนจำกัด แกลงคอมพิวเตอร์ แอนด์ เซอร์วิส                                     6,290.00</t>
  </si>
  <si>
    <t xml:space="preserve"> ใบสั่งซื้อเลข  110/2568
  ลงวันที่ 16 กรกฎาคม 2568 </t>
  </si>
  <si>
    <t>ซื้อวัสดุสำนักงาน จำนวน 4 รายการ (กองยุทธศาสตร์ฯ)</t>
  </si>
  <si>
    <t>ห้างหุ้นส่วนจำกัด แกลงคอมพิวเตอร์ แอนด์ เซอร์วิส                                 3,000.00</t>
  </si>
  <si>
    <t>ห้างหุ้นส่วนจำกัด แกลงคอมพิวเตอร์ แอนด์ เซอร์วิส                                 2,250.00</t>
  </si>
  <si>
    <t xml:space="preserve"> ใบสั่งซื้อเลข  111/2568
  ลงวันที่ 16 กรกฎาคม 2568 </t>
  </si>
  <si>
    <t xml:space="preserve"> ใบสั่งซื้อเลข  112/2568
  ลงวันที่ 16 กรกฎาคม 2568 </t>
  </si>
  <si>
    <t>ซื้อวัสดุอุปกรณ์ในการจัดอบรม จำนวน 1 รายการ โครงการรณรงค์ป้องกันและบรรเทาสาธารณภัยในพื้นที่เสี่ยงประจำปี 2568 (งานป้องกันฯ) </t>
  </si>
  <si>
    <t>ร้านแกลงอิเล็กทรอนิกส์                               6,500.00</t>
  </si>
  <si>
    <t xml:space="preserve"> ใบสั่งซื้อเลข  113/2568
  ลงวันที่ 16 กรกฎาคม 2568 </t>
  </si>
  <si>
    <t>ซื้อวัสดุอุปกรณ์ในการจัดอบรม จำนวน 4 รายการ โครงการรณรงค์ป้องกันและบรรเทาสาธารณภัยในพื้นที่เสี่ยงประจำปี 2568 (งานป้องกันฯ) </t>
  </si>
  <si>
    <t>นาย วิชัย เจริญเมือง                                       2,630.00</t>
  </si>
  <si>
    <t xml:space="preserve"> ใบสั่งซื้อเลข  114/2568
  ลงวันที่ 16 กรกฎาคม 2568 </t>
  </si>
  <si>
    <t>ร้านอังคณาแก๊ส                                               450.00</t>
  </si>
  <si>
    <t xml:space="preserve"> ใบสั่งซื้อเลข  115/2568
  ลงวันที่ 16 กรกฎาคม 2568 </t>
  </si>
  <si>
    <t>ตันติชัยบริการ                                              330.00</t>
  </si>
  <si>
    <t xml:space="preserve"> ใบสั่งซื้อเลข  116/2568
  ลงวันที่ 16 กรกฎาคม 2568 </t>
  </si>
  <si>
    <t>นางสาว ณันทนิษฏ์ พงษ์เจริญชัย                          11,000.00</t>
  </si>
  <si>
    <t>ซื้อครุภัณฑ์สำนักงาน จำนวน ๑ รายการ (กองสาธารณสุขฯ) </t>
  </si>
  <si>
    <t xml:space="preserve"> ใบสั่งซื้อเลข  117/2568
  ลงวันที่ 23 กรกฎาคม 2568 </t>
  </si>
  <si>
    <t>ซื้อวัสดุเชื้อเพลิงและหล่อลื่น จำนวน 1 รายการ (กองช่าง) </t>
  </si>
  <si>
    <t xml:space="preserve"> ใบสั่งซื้อเลข  118/2568
  ลงวันที่ 23 กรกฎาคม 2568 </t>
  </si>
  <si>
    <t>เค อาร์ ดี ไฮดรอลิค                                    5,307.20</t>
  </si>
  <si>
    <t>ซื้อวัสดุยานพาหนะและขนส่ง จำนวน 4 รายการ (กองช่าง)</t>
  </si>
  <si>
    <t xml:space="preserve"> ใบสั่งซื้อเลข  119/2568
  ลงวันที่ 23 กรกฎาคม 2568 </t>
  </si>
  <si>
    <t>เค อาร์ ดี ไฮดรอลิค                                    4,377.16</t>
  </si>
  <si>
    <t>ซื้อครุภัณฑ์สำนักงาน จำนวน 1 รายการ (กองการศึกษา)</t>
  </si>
  <si>
    <t xml:space="preserve"> ใบสั่งซื้อเลข  120/2568
  ลงวันที่ 23 กรกฎาคม 2568 </t>
  </si>
  <si>
    <t>นางพิมพ์ใจ สุวรรณโยธิน                                   17,800.00</t>
  </si>
  <si>
    <t>ซื้อครุภัณฑ์สำนักงาน รายการตู้ล้อคเกอร์ 18 ช่อง (กองการศึกษา)</t>
  </si>
  <si>
    <t xml:space="preserve"> ใบสั่งซื้อเลข  121/2568
  ลงวันที่ 23 กรกฎาคม 2568 </t>
  </si>
  <si>
    <t>นางพิมพ์ใจ สุวรรณโยธิน                                   62,300.00</t>
  </si>
  <si>
    <t>ซื้อครุภัณฑ์สำนักงาน จำนวน 1 รายการ (กองคลัง) </t>
  </si>
  <si>
    <t xml:space="preserve"> ใบสั่งซื้อเลข  122/2568
  ลงวันที่ 23 กรกฎาคม 2568 </t>
  </si>
  <si>
    <t>นางพิมพ์ใจ สุวรรณโยธิน                                   22,000.00</t>
  </si>
  <si>
    <t>นางสาว ณันทนิษฏ์ พงษ์เจริญชัย                            22,000.00</t>
  </si>
  <si>
    <t xml:space="preserve"> ใบสั่งซื้อเลข  123/2568
  ลงวันที่ 23 กรกฎาคม 2568 </t>
  </si>
  <si>
    <t>บริษัท แกลงออฟฟิศซัพพลาย จำกัด                   28,250.00</t>
  </si>
  <si>
    <t>ซื้อวัสดุสำนักงาน จำนวน 21 รายการ (กองยุทธศาสตร์ฯ)</t>
  </si>
  <si>
    <t>ร้านเสรีภัณฑ์                                            12,883.00</t>
  </si>
  <si>
    <t xml:space="preserve"> ใบสั่งซื้อเลข  124/2568
  ลงวันที่ 23 กรกฎาคม 2568 </t>
  </si>
  <si>
    <t>ซื้อวัสดุในการจัดอบรม จำนวน 6 รายการ (งานสวัสดิการสังคม)</t>
  </si>
  <si>
    <t xml:space="preserve"> ใบสั่งซื้อเลข  125/2568
  ลงวันที่ 24 กรกฎาคม 2568 </t>
  </si>
  <si>
    <t>เก๋ มัดย้อม                                              15,250.00</t>
  </si>
  <si>
    <t>ซื้อวัสดุตกแต่งสถานที่และกรอบรูปเกียรติบัตร โครงการลานวัฒนธรรมถนนคนเดินเมืองแกลง ประจำปีงบประมาณ 2568 (งานสวัสดิการสังคม)</t>
  </si>
  <si>
    <t>ร้านเสรีภัณฑ์                                             33,200.00</t>
  </si>
  <si>
    <t xml:space="preserve"> ใบสั่งซื้อเลข  126/2568
  ลงวันที่ 25 กรกฎาคม 2568 </t>
  </si>
  <si>
    <t>ซื้อวัสดุก่อสร้าง จำนวน 2 รายการ (กองช่าง)</t>
  </si>
  <si>
    <t xml:space="preserve"> ใบสั่งซื้อเลข  127/2568
  ลงวันที่ 29 กรกฎาคม 2568 </t>
  </si>
  <si>
    <t>นายปรีชา จริตงาม                                        49,000.00</t>
  </si>
  <si>
    <t>ซื้อวัสดุสำนักงาน จำนวน 24 รายการ (กองช่าง)</t>
  </si>
  <si>
    <t xml:space="preserve"> ใบสั่งซื้อเลข  128/2568
  ลงวันที่ 29 กรกฎาคม 2568 </t>
  </si>
  <si>
    <t>นาย วิชัย เจริญเมือง                                       17,290.00</t>
  </si>
  <si>
    <t>ซื้อวัสดุก่อสร้าง จำนวน 2 รายการ (กองคลัง)</t>
  </si>
  <si>
    <t>ซำฮะหลี                                            1,990.20</t>
  </si>
  <si>
    <t xml:space="preserve"> ใบสั่งซื้อเลข  129/2568
  ลงวันที่ 30 กรกฎาคม 2568 </t>
  </si>
  <si>
    <t>ซำฮะหลี                                                 1,990.20</t>
  </si>
  <si>
    <t>ซื้อครุภัณฑ์สำนักงาน จำนวน ๑ รายการ (สำนักปลัดเทศบาล)</t>
  </si>
  <si>
    <t>ก.เจริญการช่าง                                         62,324.00</t>
  </si>
  <si>
    <t xml:space="preserve"> ใบสั่งซื้อเลข  130/2568
  ลงวันที่ 30 กรกฎาคม 2568 </t>
  </si>
  <si>
    <t>ซื้อวัสดุก่อสร้าง จำนวน ๔ รายการ (กองสาธารณสุขฯ)</t>
  </si>
  <si>
    <t>ห้างหุ้นส่วนจำกัด ท่อเกษตรไทยตะวันออก                                                2,769.16</t>
  </si>
  <si>
    <t xml:space="preserve"> ใบสั่งซื้อเลข  131/2568
  ลงวันที่ 31 กรกฎาคม 2568 </t>
  </si>
  <si>
    <t>ซื้อวัสดุงานบ้านงานครัว จำนวน ๓ รายการ (กองสาธารณสุขฯ)</t>
  </si>
  <si>
    <t>นายสิทธิชัย วัฒนะงามดี                                  7,500.00</t>
  </si>
  <si>
    <t xml:space="preserve"> ใบสั่งซื้อเลข  132/2568
  ลงวันที่ 31 กรกฎาคม 2568 </t>
  </si>
  <si>
    <t>จ้างเหมาบุคคลเพื่อสนับสนุนการปฏิบัติงาน (กองคลัง)</t>
  </si>
  <si>
    <t>นายยศกร ต้นสารี                                      20,000.00</t>
  </si>
  <si>
    <t xml:space="preserve"> ใบสั่งซื้อเลข  133/2568
  ลงวันที่ 31 กรกฎาคม 2568 </t>
  </si>
  <si>
    <t>ซื้อวัสดุไฟฟ้าและวิทยุ จำนวน 3 รายการ (กองคลัง)</t>
  </si>
  <si>
    <t>บริษัท แกลงออฟฟิศซัพพลาย จำกัด                   1,986.00</t>
  </si>
  <si>
    <t xml:space="preserve"> ใบสั่งซื้อเลข  134/2568
  ลงวันที่ 31 กรกฎาคม 2568 </t>
  </si>
  <si>
    <t xml:space="preserve">วันที่ 31 เดือน สิงหาคม พ.ศ. 2568 </t>
  </si>
  <si>
    <t xml:space="preserve"> ใบสั่งซื้อเลข  136/2568
  ลงวันที่ 4 สิงหาคม 2568 </t>
  </si>
  <si>
    <t>ซื้อวัสดุยานพาหนะและขนส่ง จำนวน 3 รายการ (กองช่าง)</t>
  </si>
  <si>
    <t>ห้างหุ้นส่วนจำกัด บุญเลิศศูนย์ยางใหญ่                                                            25,680.00</t>
  </si>
  <si>
    <t>ซื้อครุภัณฑ์สำนักงาน จำนวน 1 รายการ (สำนักปลัด) </t>
  </si>
  <si>
    <t>นางสาว ณันทนิษฏ์ พงษ์เจริญชัย                            16,500.00</t>
  </si>
  <si>
    <t xml:space="preserve"> ใบสั่งซื้อเลข  135/2568
  ลงวันที่ 4 สิงหาคม 2568 </t>
  </si>
  <si>
    <t>จ้างเหมาบำรุงรักษาและซ่อมแซมรถยนต์ ยี่ห้อโตโยต้า ทะเบียน ม ๕๘๑๕ ระยอง รหัสครุภัณฑ์ ๐๐๑-๓๘-๐๐๐๕</t>
  </si>
  <si>
    <t>สมศักดิ์มอเตอร์                                            3,010.00</t>
  </si>
  <si>
    <t xml:space="preserve"> ใบสั่งจ้างเลข  194/2568
  ลงวันที่ 2 กรกฎาคม 2568 </t>
  </si>
  <si>
    <t>จ้างเหมาปรับสภาพแวดล้อมที่อยู่อาศัยสำหรับคนพิการ ผู้สูงอายุผู้ป่วยในระยะกึ่งเฉียบพลันและผู้มีสภาวะพึ่งพิง ประจำปีงบประมาณ 2568 (งานสวัสดิการสังคม)</t>
  </si>
  <si>
    <t>นายบุญชู การะเกตุ                                       247,400.00</t>
  </si>
  <si>
    <t xml:space="preserve"> ใบสั่งจ้างเลข  195/2568
  ลงวันที่ 4 กรกฎาคม 2568 </t>
  </si>
  <si>
    <t>จ้างเหมาบำรุงรักษาและซ่อมแซมรถกระเช้าไฟฟ้า ฮีโน่ หมายเลขทะเบียน ภ 2024 ระยอง หมายเลขครุภัณฑ์ 012-39-0001 (กองช่าง) </t>
  </si>
  <si>
    <t xml:space="preserve"> ใบสั่งจ้างเลข  196/2568
  ลงวันที่ 4 กรกฎาคม 2568 </t>
  </si>
  <si>
    <t>โรงกลึงอุดรการช่าง                                      4,500.00</t>
  </si>
  <si>
    <t>จ้างเหมาจัดทำป้ายโครงการ (ชนิดไวนิล) ในโครงการสร้างสุขในวัยสูงอายุ ประจำปีงบประมาณ 2568 (งานสวัสดิการสังคม)</t>
  </si>
  <si>
    <t>ร้านนานา กราฟฟิก ดีไซน์                                      300.00</t>
  </si>
  <si>
    <t xml:space="preserve"> ใบสั่งจ้างเลข  197/2568
  ลงวันที่ 7 กรกฎาคม 2568 </t>
  </si>
  <si>
    <t>จ้างเหมาจัดทำกระเป๋าผ้าพร้อมสกรีน ในโครงการสร้างสุขในวัยสูงอายุประจำปีงบประมาณ พ.ศ. 2568 (งานสวัสดิการสังคม)</t>
  </si>
  <si>
    <t>นางจันทร์เพ็ญ แซ่ลี้                                      4,800.00</t>
  </si>
  <si>
    <t xml:space="preserve"> ใบสั่งจ้างเลข  198/2568
  ลงวันที่ 9 กรกฎาคม 2568 </t>
  </si>
  <si>
    <t>จ้างทำป้ายประชาสัมพันธ์ (ผ้าใบไวนิล) จำนวน 1 รายการ (กองยุทธศาสตร์ฯ)</t>
  </si>
  <si>
    <t xml:space="preserve"> ใบสั่งจ้างเลข  199/2568
  ลงวันที่ 14 กรกฎาคม 2568 </t>
  </si>
  <si>
    <t>ร้านนานา กราฟฟิก ดีไซน์                                      840.00</t>
  </si>
  <si>
    <t>จ้างเหมาบำรุงรักษาและซ่อมแซมรถจักรยานยนต์ ยี่ห้อฮอนด้า ทะเบียน ๑ กศ ๔๙๐๑ ระยอง รหัสครุภัณฑ์ ๐๒๔-๖๑-๐๐๔๗ (กองสาธารณสุขฯ)</t>
  </si>
  <si>
    <t>เนส เจริญยนต์                                               1,200.00</t>
  </si>
  <si>
    <t xml:space="preserve"> ใบสั่งจ้างเลข  200/2568
  ลงวันที่ 14 กรกฎาคม 2568 </t>
  </si>
  <si>
    <t>จ้างเหมาทำตรายาง จำนวน 12 รายการ (กองคลัง)</t>
  </si>
  <si>
    <t>โรงพิมพ์พงษ์พานิช                                           9,565.80</t>
  </si>
  <si>
    <t xml:space="preserve"> ใบสั่งจ้างเลข  201/2568
  ลงวันที่ 14 กรกฎาคม 2568 </t>
  </si>
  <si>
    <t>นายบุญชู การะเกตุ                                           84,700.00</t>
  </si>
  <si>
    <t xml:space="preserve"> ใบสั่งจ้างเลข  202/2568
  ลงวันที่ 14 กรกฎาคม 2568 </t>
  </si>
  <si>
    <t>จ้างจัดทำป้ายประชาสัมพันธ์ ในโครงการจัดพิธีตักบาตรข้าวสารอาหารแห้งในระหว่างพรรษา 3 ครั้ง ประจำปีงบประมาณ 2568</t>
  </si>
  <si>
    <t>นานา กราฟฟิก ดีไซน์                                     4,650.00</t>
  </si>
  <si>
    <t>ซ่อมเครื่องวัดความดันโลหิตชนิดสอดแขน รหัสครุภัณฑ์ 273-59-0021 จำนวน 1 รายการ</t>
  </si>
  <si>
    <t>บริษัท ลาโบตรอน เมดิคอล จำกัด                          10,239.90</t>
  </si>
  <si>
    <t>จ้างเหมาจัดทำอาหารกลางวันและเครื่องดื่ม/อาหารว่างและเครื่องดื่มในโครงการสร้างสุขในวัยสูงอายุ ประจำปีงบประมาณ 2568 (งานสวัสดิการสังคม)</t>
  </si>
  <si>
    <t>นายนิพนธ์ ยินดี                                          50,800.00</t>
  </si>
  <si>
    <t>เช่าเต็นท์ ในโครงการจัดพิธีตักบาตรข้าวสารอาหารแห้งในระหว่างพรรษา 3 ครั้ง ประจำปีงบประมาณ 2568</t>
  </si>
  <si>
    <t>นายวิเชษฐ์ ยับยั้ง                                         4,200.00</t>
  </si>
  <si>
    <t>จ้างผูกผ้า ในโครงการจัดพิธีตักบาตรข้าวสารอาหารแห้งในระหว่างพรรษา 3 ครั้ง ประจำปีงบประมาณ 2568</t>
  </si>
  <si>
    <t>นางสนอง ตั้งความเพียร                                        7,500.00</t>
  </si>
  <si>
    <t>จ้างเหมาจัดทำกาแฟ, โอวัลติน, น้ำชาใบเตย และปาท่องโก๋ ในโครงการจัดพิธีตักบาตรข้าวสารอาหารแห้งในระหว่างพรรษา 3 ครั้ง ประจำปีงบประมาณ 2568</t>
  </si>
  <si>
    <t>นายเดชเดชา สมัติบัวเขียว                                   16,800.00</t>
  </si>
  <si>
    <t>นฎวรรณ พุ่งพวง                                         3,600.00</t>
  </si>
  <si>
    <t>นายบุญชู การะเกตุ                                           247,400</t>
  </si>
  <si>
    <t>จ้างเหมาซ่อมเครื่องปริ้นเตอร์ รหัสครุภัณฑ์ 416-66-0425 จำนวน 2 รายการ (กองยุทธศาสตร์ฯ)</t>
  </si>
  <si>
    <t xml:space="preserve"> ใบสั่งจ้างเลข  203/2568
  ลงวันที่ 14 กรกฎาคม 2568 </t>
  </si>
  <si>
    <t xml:space="preserve"> ใบสั่งจ้างเลข  204/2568
  ลงวันที่ 14 กรกฎาคม 2568 </t>
  </si>
  <si>
    <t xml:space="preserve"> ใบสั่งจ้างเลข  205/2568
  ลงวันที่ 14 กรกฎาคม 2568 </t>
  </si>
  <si>
    <t xml:space="preserve"> ใบสั่งจ้างเลข  206/2568
  ลงวันที่ 16 กรกฎาคม 2568 </t>
  </si>
  <si>
    <t xml:space="preserve"> ใบสั่งจ้างเลข  207/2568
  ลงวันที่ 16 กรกฎาคม 2568 </t>
  </si>
  <si>
    <t xml:space="preserve"> ใบสั่งจ้างเลข  208/2568
  ลงวันที่ 16 กรกฎาคม 2568 </t>
  </si>
  <si>
    <t xml:space="preserve"> ใบสั่งจ้างเลข  209/2568
  ลงวันที่ 16 กรกฎาคม 2568 </t>
  </si>
  <si>
    <t xml:space="preserve"> ใบสั่งจ้างเลข  210/2568
  ลงวันที่ 16 กรกฎาคม 2568 </t>
  </si>
  <si>
    <t xml:space="preserve">ห้างหุ้นส่วนจำกัด แกลงคอมพิวเตอร์ แอนด์ เซอร์วิส                                      845.30 </t>
  </si>
  <si>
    <t xml:space="preserve">ห้างหุ้นส่วนจำกัด แกลงคอมพิวเตอร์ แอนด์ เซอร์วิส                                              845.30 </t>
  </si>
  <si>
    <t xml:space="preserve"> ใบสั่งจ้างเลข  211/2568
  ลงวันที่ 16 กรกฎาคม 2568 </t>
  </si>
  <si>
    <t>จ้างเหมาทำอาหารว่าง,อาหารกลางวัน และเครื่องดื่ม โครงการรณรงค์ป้องกันและบรรเทาสาธารณภัยในพื้นที่เสี่ยงประจำปี 2568 (งานป้องกันฯ)</t>
  </si>
  <si>
    <t xml:space="preserve">นางสาวเกษร ทินผล                                     8,200.00 </t>
  </si>
  <si>
    <t xml:space="preserve"> ใบสั่งจ้างเลข  212/2568
  ลงวันที่ 16 กรกฎาคม 2568 </t>
  </si>
  <si>
    <t>จ้างทำป้ายไวนิลและสติกเกอร์ฉุกเฉินประกอบการอบรม จำนวน 2 รายการ โครงการรณรงค์ป้องกันและบรรเทาสาธารณภัยในพื้นที่เสี่ยงประจำปี 2568 (งานป้องกันฯ)</t>
  </si>
  <si>
    <t xml:space="preserve">ร้านนานา กราฟฟิก ดีไซน์                                  2,975.00 </t>
  </si>
  <si>
    <t xml:space="preserve"> ใบสั่งจ้างเลข  213/2568
  ลงวันที่ 16 กรกฎาคม 2568 </t>
  </si>
  <si>
    <t>จ้างซ่อมแซมอาคารหอประวัติเมืองแกลง หมายเลขครุภัณฑ์ 010-53-0001</t>
  </si>
  <si>
    <t xml:space="preserve">จารุกิตติ์ นนทราช                                  83,500.00 </t>
  </si>
  <si>
    <t xml:space="preserve"> ใบสั่งจ้างเลข  219/2568
  ลงวันที่ 23 กรกฎาคม 2568 </t>
  </si>
  <si>
    <t>จ้างซ่อมแซมห้องสมุดบริเวณสนามกีฬาเฉลิมพะเกียรติ 80 พระพรรษา หมายเลขครุภัณฑ์ 01-57-0002</t>
  </si>
  <si>
    <t xml:space="preserve">จารุกิตติ์ นนทราช                                  47,955.00 </t>
  </si>
  <si>
    <t xml:space="preserve"> ใบสั่งจ้างเลข  220/2568
  ลงวันที่ 23 กรกฎาคม 2568 </t>
  </si>
  <si>
    <t>จ้างเหมาบำรุงรักษาและซ่อมแซมรถรางคันที่ 3 หมายเลขครุภัณฑ์ 026-54-0003 (กองคลัง)</t>
  </si>
  <si>
    <t xml:space="preserve">ร้านก็อตคาเซ็นเตอร์                                 2,000.00 </t>
  </si>
  <si>
    <t xml:space="preserve"> ใบสั่งจ้างเลข  223/2568
  ลงวันที่ 23 กรกฎาคม 2568 </t>
  </si>
  <si>
    <t>จ้างเหมาปรับสภาพแวดล้อมที่อยู่อาศัยสำหรับคนพิการ ประจำปีงบประมาณ 2568 (งานสวัสดิการสังคม)</t>
  </si>
  <si>
    <t xml:space="preserve">นายบุญชู การะเกตุ                                47,500.00 </t>
  </si>
  <si>
    <t xml:space="preserve"> ใบสั่งจ้างเลข  227/2568
  ลงวันที่ 23 กรกฎาคม 2568 </t>
  </si>
  <si>
    <t>จ้างเหมาบริการเช่าเครื่องเสียง , เวที พร้อมระบบแสง สี และติดตั้งไฟประดับตกแต่ง โครงการลานวัฒนธรรมถนนคนเดินเมืองแกลง ประจำปีงบประมาณ 2568 (งานสวัสดิการสังคม)</t>
  </si>
  <si>
    <t xml:space="preserve">นางปราณี ศิริมูล                               84,000.00 </t>
  </si>
  <si>
    <t xml:space="preserve"> ใบสั่งจ้างเลข  228/2568
  ลงวันที่ 25 กรกฎาคม 2568 </t>
  </si>
  <si>
    <t>จ้างเหมาบริการเช่าเต็นท์ จำนวน 1 งาน โครงการลานวัฒนธรรมถนนคนเดินเมืองแกลง ประจำปีงบประมาณ 2568 (งานสวัสดิการสังคม)</t>
  </si>
  <si>
    <t xml:space="preserve"> ใบสั่งจ้างเลข  229/2568
  ลงวันที่ 25 กรกฎาคม 2568 </t>
  </si>
  <si>
    <t xml:space="preserve">นายวิเชษฐ์ ยับยั้ง                               12,200.00 </t>
  </si>
  <si>
    <t>างเหมาจัดทำป้าประชาสัมพันธ์ โครงการลานวัฒนธรรมถนนคนเดินเมืองแกลง ประจำปีงบประมาณ 2568 (งานสวัสดิการสังคม)</t>
  </si>
  <si>
    <t xml:space="preserve">ร้านนานา กราฟฟิก ดีไซน์                              15,480.00 </t>
  </si>
  <si>
    <t xml:space="preserve"> ใบสั่งจ้างเลข  230/2568
  ลงวันที่ 25 กรกฎาคม 2568 </t>
  </si>
  <si>
    <t>จ้างเหมาตัดต้นยางนา จำนวน 1 งาน บริเวณหลังโรงก๊าซชีวภาพงานสวนสาธารณะ (กองช่าง)</t>
  </si>
  <si>
    <t xml:space="preserve">นายอำนวย สวนเจริญ                             22,000.00 </t>
  </si>
  <si>
    <t xml:space="preserve"> ใบสั่งจ้างเลข  231/2568
  ลงวันที่ 29 กรกฎาคม 2568 </t>
  </si>
  <si>
    <t>จ้างเหมาบำรุงรักษาและซ่อมแซมเครื่องปรับอากาศ (ห้องสำนักปลัดเทศบาล) หมายเลขครุภัณฑ์ 420-66-0043 (สำนักปลัดเทศบาล)</t>
  </si>
  <si>
    <t xml:space="preserve">ร้านแกลงอิเล็กทรอนิกส์                            800.00 </t>
  </si>
  <si>
    <t xml:space="preserve"> ใบสั่งจ้างเลข  234/2568
  ลงวันที่ 31 กรกฎาคม 2568 </t>
  </si>
  <si>
    <t>จ้างจ้างเหมาบำรุงรักษาและซ่อมแซมเครื่องปรับอากาศ (ห้องรองนายกเทศมนตรี) หมายเลขครุภัณฑ์ 420-35-0006 (สำนักปลัดเทศบาล)</t>
  </si>
  <si>
    <t xml:space="preserve"> ใบสั่งจ้างเลข  235/2568
  ลงวันที่ 31 กรกฎาคม 2568 </t>
  </si>
  <si>
    <t xml:space="preserve">ร้านแกลงอิเล็กทรอนิกส์                            8,500.00 </t>
  </si>
  <si>
    <t>จ้างเหมาบำรุงรักษาและซ่อมแซมรถยนต์ส่วนกลาง หมายเลขทะเบียน ขค 8791 ระยอง หมายเลขครุภัณฑ์ 001-61-0018 (สำนักปลัดเทศบาล)</t>
  </si>
  <si>
    <t xml:space="preserve">สมพรการช่าง                                        3,650.00 </t>
  </si>
  <si>
    <t xml:space="preserve"> ใบสั่งจ้างเลข  236/2568
  ลงวันที่ 31 กรกฎาคม 2568 </t>
  </si>
  <si>
    <t xml:space="preserve">สมศักดิ์มอเตอร์                                        2,500.00 </t>
  </si>
  <si>
    <t xml:space="preserve"> ใบสั่งจ้างเลข  237/2568
  ลงวันที่ 31 กรกฎาคม 2568 </t>
  </si>
  <si>
    <t>จ้างเหมาจัดทำอาหารและเครื่องดื่มในโครงการลานวัฒนธรรมถนนคนเดินเมืองแกลง ประจำปีงบประมาณ 2568 (งานสวัสดิการสังคม)</t>
  </si>
  <si>
    <t>นายนิพนธ์ ยินดี                                    10,080.00</t>
  </si>
  <si>
    <t xml:space="preserve"> ใบสั่งจ้างเลข  238/2568
  ลงวันที่ 31 กรกฎาคม 2568 </t>
  </si>
  <si>
    <t xml:space="preserve">ซื้อวัสดุคอมพิวเตอร์ จำนวน 1 รายการ </t>
  </si>
  <si>
    <t xml:space="preserve"> ใบสั่งซื้อเลข  137/2568
  ลงวันที่ 4 สิงหาคม 2568 </t>
  </si>
  <si>
    <t>หจก. แกลงคอมพิวเตอร์ แอนด์ เซอร์วิส              3,250.00</t>
  </si>
  <si>
    <t>หจก. แกลงคอมพิวเตอร์ แอนด์ เซอร์วิส               3,250.00</t>
  </si>
  <si>
    <t>ซื้อวัสดุก่อสร้าง จำนวน 59 รายการ (กองช่าง)</t>
  </si>
  <si>
    <t>นายสุรศักดิ์ ประไพสนธิพงศ์                                215,371.90</t>
  </si>
  <si>
    <t xml:space="preserve"> ใบสั่งซื้อเลข  138/2568
  ลงวันที่ 4 สิงหาคม 2568 </t>
  </si>
  <si>
    <t>ซื้อครุภัณฑ์โฆษณาและเผยแพร่ จำนวน 2 รายการ (สำนักปลัดเทศบาล)</t>
  </si>
  <si>
    <t>แกลงอิเล็กทรอนิกส์                                            44,400.00</t>
  </si>
  <si>
    <t xml:space="preserve"> ใบสั่งซื้อเลข  139/2568
  ลงวันที่ 4 สิงหาคม 2568 </t>
  </si>
  <si>
    <t>ซื้อวัสดุไฟฟ้าและวิทยุ จำนวน 9 รายการ (กองการศึกษา)</t>
  </si>
  <si>
    <t>ร้านแกลงอิเล็กทรอนิกส์                                       42,650.00</t>
  </si>
  <si>
    <t xml:space="preserve"> ใบสั่งซื้อเลข  140/2568
  ลงวันที่ 5 สิงหาคม 2568 </t>
  </si>
  <si>
    <t>ซื้อวัสดุสำนักงาน จำนวน 3 รายการ (สำนักปลัดเทศบาล)</t>
  </si>
  <si>
    <t>บริษัท แกลงออฟฟิศซัพพลาย จำกัด                          20,861.00</t>
  </si>
  <si>
    <t xml:space="preserve"> ใบสั่งซื้อเลข  142/2568
  ลงวันที่ 5 สิงหาคม 2568 </t>
  </si>
  <si>
    <t>ซื้อครุภัณฑ์ยานพาหนะและขนส่ง จำนวน 1 รายการ (งานสวัสดิการสังคม)</t>
  </si>
  <si>
    <t>บริษัท ตะวันออกสหมอเตอร์ จำกัด                        41,200.00</t>
  </si>
  <si>
    <t xml:space="preserve"> ใบสั่งซื้อเลข  143/2568
  ลงวันที่ 5 สิงหาคม 2568 </t>
  </si>
  <si>
    <t>ซื้อวัสดุสำนักงาน จำนวน 6 รายการ (กองช่าง) </t>
  </si>
  <si>
    <t>อังคณาพานิช                                             16,240.00</t>
  </si>
  <si>
    <t xml:space="preserve"> ใบสั่งซื้อเลข  144/2568
  ลงวันที่ 5 สิงหาคม 2568 </t>
  </si>
  <si>
    <t>ภูวเดช จิตติศักดิ์                                          60,000.00</t>
  </si>
  <si>
    <t xml:space="preserve"> ใบสั่งซื้อเลข  145/2568
  ลงวันที่ 5 สิงหาคม 2568 </t>
  </si>
  <si>
    <t>ซื้อครุภัณฑ์ยานพาหนะและขนส่ง จำนวน 1 รายการ (กองยุทธศาสตร์ฯ) </t>
  </si>
  <si>
    <t xml:space="preserve"> ใบสั่งซื้อเลข  146/2568
  ลงวันที่ 5 สิงหาคม 2568 </t>
  </si>
  <si>
    <t>ซื้อวัสดุก่อสร้าง จำนวน 8 รายการ (สำนักปลัดเทศบาล)</t>
  </si>
  <si>
    <t>นายสุรศักดิ์ ประไพสนธิพงศ์                             21,630.05</t>
  </si>
  <si>
    <t xml:space="preserve"> ใบสั่งซื้อเลข  147/2568
  ลงวันที่ 7 สิงหาคม 2568 </t>
  </si>
  <si>
    <t>ซื้อวัสดุงานบ้านงานครัว จำนวน 1 รายการ (กองยุทธศาสตร์ฯ)</t>
  </si>
  <si>
    <t>ร้านทวีชัย                                                     840.00</t>
  </si>
  <si>
    <t xml:space="preserve"> ใบสั่งซื้อเลข  148/2568
  ลงวันที่ 7 สิงหาคม 2568 </t>
  </si>
  <si>
    <t>ซื้อวัสดุสำนักงาน จำนวน 2 รายการ (กองยุทธศาสตร์ฯ)</t>
  </si>
  <si>
    <t xml:space="preserve"> ใบสั่งซื้อเลข  149/2568
  ลงวันที่ 7 สิงหาคม 2568 </t>
  </si>
  <si>
    <t>ร้านเสรีภัณฑ์                                                     840.00</t>
  </si>
  <si>
    <t>ซื้อวัสดุก่อสร้าง จำนวน 2 รายการ (กองยุทธศาสตร์ฯ)</t>
  </si>
  <si>
    <t>นายสุรศักดิ์ ประไพสนธิพงศ์                             8,895.60</t>
  </si>
  <si>
    <t xml:space="preserve"> ใบสั่งซื้อเลข  150/2568
  ลงวันที่ 7 สิงหาคม 2568 </t>
  </si>
  <si>
    <t>ซื้อครุภัณฑ์งานบ้านงานครัว จำนวน ๑ รายการ (กองสาธารณสุขฯ)</t>
  </si>
  <si>
    <t>ห้างหุ้นส่วนจำกัด ท่อเกษตรไทยตะวันออก             8,025.00</t>
  </si>
  <si>
    <t xml:space="preserve"> ใบสั่งซื้อเลข  155/2568
  ลงวันที่ 13 สิงหาคม 2568 </t>
  </si>
  <si>
    <t>ซื้อครุภัณฑ์คอมพิวเตอร์หรืออิเล็กทรอนิกส์ จำนวน ๑ รายการ (กองคลัง)</t>
  </si>
  <si>
    <t>ห้างหุ้นส่วนจำกัด แกลงคอมพิวเตอร์ แอนด์ เซอร์วิส                          23,000.00</t>
  </si>
  <si>
    <t>ห้างหุ้นส่วนจำกัด แกลงคอมพิวเตอร์ แอนด์ เซอร์วิส                                     23,000.00</t>
  </si>
  <si>
    <t xml:space="preserve"> ใบสั่งซื้อเลข  156/2568
  ลงวันที่ 14 สิงหาคม 2568 </t>
  </si>
  <si>
    <t>ซื้อวัสดุยานพาหนะและขนส่ง จำนวน ๑ รายการ (กองสาธารณสุขฯ)</t>
  </si>
  <si>
    <t>ส.การยาง                                                  16,000.00</t>
  </si>
  <si>
    <t xml:space="preserve"> ใบสั่งซื้อเลข  157/2568
  ลงวันที่ 14 สิงหาคม 2568 </t>
  </si>
  <si>
    <t>ซื้อวัสดุการเกษตร จำนวน ๗ รายการ (กองช่าง)</t>
  </si>
  <si>
    <t>บริษัท ไทย อกรีเทค จำกัด                          19,602.40</t>
  </si>
  <si>
    <t xml:space="preserve"> ใบสั่งซื้อเลข  157/2568
  ลงวันที่ 15 สิงหาคม 2568 </t>
  </si>
  <si>
    <t>ซื้อวัสดุไฟฟ้าและวิทยุ จำนวน 19 รายการ (กองช่าง)</t>
  </si>
  <si>
    <t>ร้านแกลงอิเล็กทรอนิกส์                                   319,410.00</t>
  </si>
  <si>
    <t xml:space="preserve"> ใบสั่งซื้อเลข  160/2568
  ลงวันที่ 20 สิงหาคม 2568 </t>
  </si>
  <si>
    <t>ซื้อครุภัณฑ์สำนักงาน จำนวน ๑ รายการ (กองช่าง)</t>
  </si>
  <si>
    <t>นางสาว ณันทนิษฏ์ พงษ์เจริญชัย                          7,000.00</t>
  </si>
  <si>
    <t xml:space="preserve"> ใบสั่งซื้อเลข  162/2568
  ลงวันที่ 21 สิงหาคม 2568 </t>
  </si>
  <si>
    <t>ซื้อครุภัณฑ์สำนักงาน จำนวน ๒ รายการ (กองช่าง)</t>
  </si>
  <si>
    <t xml:space="preserve"> ใบสั่งซื้อเลข  163/2568
  ลงวันที่ 21 สิงหาคม 2568 </t>
  </si>
  <si>
    <t>นางสาว ณันทนิษฏ์ พงษ์เจริญชัย                          13,400.00</t>
  </si>
  <si>
    <t>ซื้อวัสดุสำนักงาน จำนวน 45 รายการ (สำนักปลัดเทศบาล)</t>
  </si>
  <si>
    <t>นาย วิชัย เจริญเมือง                                   69,330.00</t>
  </si>
  <si>
    <t xml:space="preserve"> ใบสั่งซื้อเลข  164/2568
  ลงวันที่ 22 สิงหาคม 2568 </t>
  </si>
  <si>
    <t>ซื้อครุภัณฑ์สำนักงาน จำนวน 1 รายการ รายการพัดลม 56 นิ้ว (โรงเรียนอยู่เมืองแกลงวิทยา)</t>
  </si>
  <si>
    <t>นางสาวสิริการย์ เอื้อเฟื้อ                                  50,000.00</t>
  </si>
  <si>
    <t xml:space="preserve"> ใบสั่งซื้อเลข  168/2568
  ลงวันที่ 28 สิงหาคม 2568 </t>
  </si>
  <si>
    <t>จ้างเหมาสแกนหนังสือ เรื่อง 100 ปี บ้านตลาดสามย่าน (พ.ศ.2451-2551) เมืองแกลง เป็นไฟล์ PDF จำนวน 1 รายการ (กองยุทธศาสตร์ฯ)</t>
  </si>
  <si>
    <t>ไทย-คอม                                                      1,380.00</t>
  </si>
  <si>
    <t xml:space="preserve"> ใบสั่งจ้างเลข  240/2568
  ลงวันที่ 5 สิงหาคม 2568 </t>
  </si>
  <si>
    <t>จ้างเหมาซ่อมเครื่องปริ้นเตอร์ รหัสครุภัณฑ์ 416-66-0427 (กองยุทธศาสตร์ฯ)</t>
  </si>
  <si>
    <t>หจก. แกลงคอมพิวเตอร์ แอนด์ เซอร์วิส     428.00</t>
  </si>
  <si>
    <t xml:space="preserve"> ใบสั่งจ้างเลข  241/2568
  ลงวันที่ 5 สิงหาคม 2568 </t>
  </si>
  <si>
    <t>จ้างเหมาทำป้ายประชาสัมพันธ์ (ผ้าใบไวนิล) จำนวน 1 รายการ (กองยุทธศาสตร์ฯ)</t>
  </si>
  <si>
    <t>ร้านนานา กราฟฟิก ดีไซน์                                   675.00</t>
  </si>
  <si>
    <t xml:space="preserve"> ใบสั่งจ้างเลข  242/2568
  ลงวันที่ 7 สิงหาคม 2568 </t>
  </si>
  <si>
    <t>จ้างซ่อมรถกระเช้าไฟฟ้า ฮีโน่ หมายเลขทะเบียน ภ 2024 ระยอง หมายเลขครุภัณฑ์ 012-39-0001 (กองช่าง)</t>
  </si>
  <si>
    <t>แก๋งแอร์                                              11,680.00</t>
  </si>
  <si>
    <t xml:space="preserve"> ใบสั่งจ้างเลข  243/2568
  ลงวันที่ 7 สิงหาคม 2568 </t>
  </si>
  <si>
    <t>จ้างเหมาบำรุงรักษาและซ่อมแซมรถรางคันที่ 4 หมายเลขครุภัณฑ์ 026-54-0004 (กองคลัง)</t>
  </si>
  <si>
    <t>สมศักดิ์มอเตอร์                                             6,300.00</t>
  </si>
  <si>
    <t xml:space="preserve"> ใบสั่งจ้างเลข  244/2568
  ลงวันที่ 8 สิงหาคม 2568 </t>
  </si>
  <si>
    <t>จ้างเหมาบำรุงรักษาและซ่อมแซมรถบรรทุกคอกสูง ยี่ห้อฮีโน่ ทะเบียน ๘๓-๒๕๕๘ ระยอง รหัสครุภัณฑ์ ๐๑๑-๖๑-๐๐๑๘ (กองสาธารณสุขฯ)</t>
  </si>
  <si>
    <t xml:space="preserve"> ใบสั่งจ้างเลข  245/2568
  ลงวันที่ 13 สิงหาคม 2568 </t>
  </si>
  <si>
    <t>อู่พรการช่าง                                              4,700.00</t>
  </si>
  <si>
    <t>จ้างเหมาบำรุงรักษาและซ่อมแซมรถบรรทุกนำดับเพลิง ทะเบียน 83-6441 ระยอง หมายเลขครุภัณฑ์ 004-66-0008 (งานป้องกันฯ) </t>
  </si>
  <si>
    <t>โรงกลึงอุดรการช่าง                                           59,000.00</t>
  </si>
  <si>
    <t xml:space="preserve"> ใบสั่งจ้างเลข  247/2568
  ลงวันที่ 15 สิงหาคม 2568 </t>
  </si>
  <si>
    <t>นายบุญชู การะเกตุ                                        40,000.00</t>
  </si>
  <si>
    <t xml:space="preserve"> ใบสั่งจ้างเลข  249/2568
  ลงวันที่ 19 สิงหาคม 2568 </t>
  </si>
  <si>
    <t>จ้างเหมาปรับสภาพแวดล้อมและสิ่งอำนวยความสะดวกของผู้สูงอายุให้เหมาะสมและปลอดภัย ประจำปีงบประมาณ 2568 (งานสวัสดิการสังคม) </t>
  </si>
  <si>
    <t>จ้างเหมาถ่ายเอกสารพร้อมเข้าเล่มแผนพัฒนาท้องถิ่น พ.ศ. 2566-2567 ฉบับที่ 2 แก้ไขครั้งที่ 1/2568 (กองยุทธศาสตร์ฯ)</t>
  </si>
  <si>
    <t>โรงพิมพ์พงษ์พานิช                                      8,132.00</t>
  </si>
  <si>
    <t xml:space="preserve"> ใบสั่งจ้างเลข  250/2568
  ลงวันที่ 19 สิงหาคม 2568 </t>
  </si>
  <si>
    <t>จ้างบำรุงรักษาและซ่อมแซมห้องน้ำและอุปกรณ์ต่างๆ ภายในอาคารสำนักงานเทศบาลตำบลเมืองแกลง ชั้น ๑-๓ (สำนักปลัดเทศบาล)</t>
  </si>
  <si>
    <t>จารุกิตติ์ นนทราช                                         10,270.00</t>
  </si>
  <si>
    <t>จ้างเหมาสำรวจความพึงพอใจผู้รับบริการของเทศบาลตำบลเมืองแกลง (สำนักปลัดเทศบาล)</t>
  </si>
  <si>
    <t>มหาวิทยาลัยเกษมบัณฑิต                                     25,000.00</t>
  </si>
  <si>
    <t xml:space="preserve"> ใบสั่งจ้างเลข  253/2568
  ลงวันที่ 21 สิงหาคม 2568 </t>
  </si>
  <si>
    <t xml:space="preserve"> ใบสั่งจ้างเลข  254/2568
  ลงวันที่ 21 สิงหาคม 2568 </t>
  </si>
  <si>
    <t>จ้างเหมาบำรุงรักษาและซ่อมแซมคอมพิวเตอร์ หมายเลขครุภัณฑ์ 416-52-0062 (กองช่าง)</t>
  </si>
  <si>
    <t>หจก. แกลงคอมพิวเตอร์ แอนด์ เซอร์วิส        9,116.40</t>
  </si>
  <si>
    <t xml:space="preserve"> ใบสั่งจ้างเลข  255/2568
  ลงวันที่ 21 สิงหาคม 2568 </t>
  </si>
  <si>
    <t>จ้างบำรุงรักษาและซ่อมแซมรถยนต์ส่วนกลาง หมายเลขทะเบียน ขค 8791 ระยอง หมายเลขครุภัณฑ์ 001-61-0018 (สำนักปลัดเทศบาล)</t>
  </si>
  <si>
    <t>สมพรการช่าง                                              4,500.00</t>
  </si>
  <si>
    <t xml:space="preserve"> ใบสั่งจ้างเลข  256/2568
  ลงวันที่ 21 สิงหาคม 2568 </t>
  </si>
  <si>
    <t>จ้างซ่อมแซมเสาไฟ โคมไฟ ระบบขึ้นลงเสาไฟไฮแมท สนามกีฬาเฉลิมพระเกียรติ 80 พระพรรษา (สนามฟุตบอล) หมายเลขครุภัณฑ์ 193-63-0001</t>
  </si>
  <si>
    <t xml:space="preserve"> ใบสั่งจ้างเลข  257/2568
  ลงวันที่ 21 สิงหาคม 2568 </t>
  </si>
  <si>
    <t>หจก.วายพี สโตร์                                   188,320.00</t>
  </si>
  <si>
    <t>จ้างเหมาทำป้ายไวนิลพระบรมฉายาลักษณ์ จำนวน 3 รายการ (สำนักปลัดเทศบาล)</t>
  </si>
  <si>
    <t>ร้านนานา กราฟฟิก ดีไซน์                                     14,364.00</t>
  </si>
  <si>
    <t xml:space="preserve"> ใบสั่งจ้างเลข  258/2568
  ลงวันที่ 22 สิงหาคม 2568 </t>
  </si>
  <si>
    <t>จ้างบำรุงรักษาและซ่อมแซมเครื่องพิมพ์แบบฉีดหมึก CANON G1010 หมายเลขครุภัณฑ์ 416-63-0259 (กองช่าง)</t>
  </si>
  <si>
    <t>หจก. แกลงคอมพิวเตอร์ แอนด์ เซอร์วิส     4,365.60</t>
  </si>
  <si>
    <t xml:space="preserve"> ใบสั่งจ้างเลข  259/2568
  ลงวันที่ 22 สิงหาคม 2568 </t>
  </si>
  <si>
    <t>ซื้อวัสดุยานพาหนะและขนส่ง จำนวน 1 รายการ (กองช่าง)</t>
  </si>
  <si>
    <t>ร้านพงษ์เจริญ                                           14,124.00</t>
  </si>
  <si>
    <t xml:space="preserve"> ใบสั่งซื้อเลข  170/2568
  ลงวันที่ 1 กันยายน 2568 </t>
  </si>
  <si>
    <t>ซื้อครุภัณฑ์สำนักงาน จำนวน 4 รายการ (กองคลัง)</t>
  </si>
  <si>
    <t>นางสาว ณันทนิษฏ์ พงษ์เจริญชัย                            87,300.00</t>
  </si>
  <si>
    <t xml:space="preserve"> ใบสั่งซื้อเลข  171/2568
  ลงวันที่ 1 กันยายน 2568 </t>
  </si>
  <si>
    <t>ซื้อวัสดุยานพาหนะและขนส่ง จำนวน ๑ รายการ (กองช่าง)</t>
  </si>
  <si>
    <t>สมศักดิ์มอเตอร์                                               7,300.00</t>
  </si>
  <si>
    <t>สมศักดิ์มอเตอร์                                                7,300.00</t>
  </si>
  <si>
    <t xml:space="preserve"> ใบสั่งซื้อเลข  172/2568
  ลงวันที่ 3 กันยายน 2568 </t>
  </si>
  <si>
    <t xml:space="preserve"> ใบสั่งซื้อเลข  173/2568
  ลงวันที่ 3 กันยายน 2568 </t>
  </si>
  <si>
    <t>สมศักดิ์มอเตอร์                                               2,800.00</t>
  </si>
  <si>
    <t>ซื้อครุภัณฑ์คอมพิวเตอร์หรืออิเล็กทรอนิกส์ จำนวน 3 รายการ (กองยุทธศาสตร์ฯ)</t>
  </si>
  <si>
    <t>หจก. แกลงคอมพิวเตอร์ แอนด์ เซอร์วิส             40,700.00</t>
  </si>
  <si>
    <t xml:space="preserve"> ใบสั่งซื้อเลข  174/2568
  ลงวันที่ 3 กันยายน 2568 </t>
  </si>
  <si>
    <t>ซื้อวัสดุโฆษณาและเผยแพร่ จำนวน 2 รายการ (กองยุทธศาสตร์ฯ)</t>
  </si>
  <si>
    <t>ร้านแอ็ดเลิฟ สตูดิโอ                                          18,600.00</t>
  </si>
  <si>
    <t xml:space="preserve"> ใบสั่งซื้อเลข  175/2568
  ลงวันที่ 3 กันยายน 2568 </t>
  </si>
  <si>
    <t>ซื้อวัสดุสำนักงาน จำนวน 23 รายการ (งานป้องกันฯ)</t>
  </si>
  <si>
    <t>นาย วิชัย เจริญเมือง                                      7,675.00</t>
  </si>
  <si>
    <t xml:space="preserve"> ใบสั่งซื้อเลข  176/2568
  ลงวันที่ 3 กันยายน 2568 </t>
  </si>
  <si>
    <t>ซื้อวัสดุเครื่องแต่งกาย จำนวน 5 รายการ (งานป้องกันฯ)</t>
  </si>
  <si>
    <t>ร้านแกลงอิเล็กทรอนิกส์                                      57,500.00</t>
  </si>
  <si>
    <t xml:space="preserve"> ใบสั่งซื้อเลข  177/2568
  ลงวันที่ 3 กันยายน 2568 </t>
  </si>
  <si>
    <t>ซื้อวัสดุโฆษณาและเผยแพร่ จำนวน ๒ รายการ (สำนักปลัดเทศบาล)</t>
  </si>
  <si>
    <t>ร้านแกลงอิเล็กทรอนิกส์                                      5,240.00</t>
  </si>
  <si>
    <t xml:space="preserve"> ใบสั่งซื้อเลข  178/2568
  ลงวันที่ 3 กันยายน 2568 </t>
  </si>
  <si>
    <t>ซื้อเครื่องปรับอากาศแบบแยกส่วน (ราคารวมค่าติดตั้ง) แบบตั้งพื้นหรือแบบแขวน (ระบบ Inverter) ขนาด 18000 บีทียู จำนวน 1 เครื่อง</t>
  </si>
  <si>
    <t>ต.เจริญแอร์                                                33,500.00</t>
  </si>
  <si>
    <t xml:space="preserve"> ใบสั่งซื้อเลข  179/2568
  ลงวันที่ 3 กันยายน 2568 </t>
  </si>
  <si>
    <t>ซื้อครุภัณฑ์ยานพาหนะและขนส่ง(รถจักรยานยนต์ ขนาด ๑๑๐ ซีซี) จำนวน ๑ รายการ</t>
  </si>
  <si>
    <t>บริษัท ฮอนด้าปิยะ จำกัด                             52,000.00</t>
  </si>
  <si>
    <t xml:space="preserve"> ใบสั่งซื้อเลข  180/2568
  ลงวันที่ 4 กันยายน 2568 </t>
  </si>
  <si>
    <t>ซื้อครุภัณฑ์โฆษณาและเผยแพร่ จำนวน 1 รายการ (กองยุทธศาสตร์และงบประมาณ)</t>
  </si>
  <si>
    <t xml:space="preserve"> ใบสั่งซื้อเลข  181/2568
  ลงวันที่ 4 กันยายน 2568 </t>
  </si>
  <si>
    <t>ห้างหุ้นส่วนจำกัด แกลงคอมพิวเตอร์ แอนด์ เซอร์วิส                                 59,990.00</t>
  </si>
  <si>
    <t>ห้างหุ้นส่วนจำกัด แกลงคอมพิวเตอร์ แอนด์ เซอร์วิส                                     59,990.00</t>
  </si>
  <si>
    <t>ซื้อครุภัณฑ์โฆษณาและเผยแพร่ จำนวน 2 รายการ (งานสวัสดิการสังคม)</t>
  </si>
  <si>
    <t>ร้านแกลงอิเล็กทรอนิกส์                                   35,900.00</t>
  </si>
  <si>
    <t xml:space="preserve"> ใบสั่งซื้อเลข  182/2568
  ลงวันที่ 4 กันยายน 2568 </t>
  </si>
  <si>
    <t>ซื้อครุภัณฑ์สำนักงาน จำนวน 1 รายการ รายการพัดลม ขนาด 5 เมตร (โรงเรียนอยู่เมืองแกลงวิทยา)</t>
  </si>
  <si>
    <t>บริษัท สยามโกลบอลเฮ้าส์ จำกัด (มหาชน)           170,000.00</t>
  </si>
  <si>
    <t xml:space="preserve"> ใบสั่งซื้อเลข  183/2568
  ลงวันที่ 9 กันยายน 2568 </t>
  </si>
  <si>
    <t>ซื้อวัสดุไฟฟ้าและวิทยุ จำนวน 2 รายการ (กองการศึกษา)</t>
  </si>
  <si>
    <t>นางสาวสุรัตน์ แสนสุข                                    5,600.00</t>
  </si>
  <si>
    <t xml:space="preserve"> ใบสั่งซื้อเลข  184/2568
  ลงวันที่ 9 กันยายน 2568 </t>
  </si>
  <si>
    <t>ซื้อวัสดุสำนักงาน จำนวน 1 รายการ (งานป้องกันฯ)</t>
  </si>
  <si>
    <t>บริษัท แกลงออฟฟิศซัพพลาย จำกัด                      5,650.00</t>
  </si>
  <si>
    <t xml:space="preserve"> ใบสั่งซื้อเลข  185/2568
  ลงวันที่ 9 กันยายน 2568 </t>
  </si>
  <si>
    <t>ซื้อวัสดุงานบ้านงานครัว จำนวน 10 รายการ (งานป้องกันฯ)</t>
  </si>
  <si>
    <t>นายสิทธิชัย วัฒนะงามดี                                       6,830.00</t>
  </si>
  <si>
    <t xml:space="preserve"> ใบสั่งซื้อเลข  186/2568
  ลงวันที่ 9 กันยายน 2568 </t>
  </si>
  <si>
    <t>ซื้อวัสดุเครื่องดับเพลิง จำนวน 8 รายการ (งานป้องกันฯ)</t>
  </si>
  <si>
    <t>บีเอ็น อิเล็คทริคอล (สำนักงานใหญ่)                   146,750.50</t>
  </si>
  <si>
    <t xml:space="preserve"> ใบสั่งซื้อเลข  187/2568
  ลงวันที่ 9 กันยายน 2568 </t>
  </si>
  <si>
    <t>ร้านแอ็ดเลิฟ สตูดิโอ                                    4,000.00</t>
  </si>
  <si>
    <t xml:space="preserve"> ใบสั่งซื้อเลข  188/2568
  ลงวันที่ 9 กันยายน 2568 </t>
  </si>
  <si>
    <t>ซื้อวัสดุสำนักงาน จำนวน ๑ รายการ (กองสาธารณสุขฯ)</t>
  </si>
  <si>
    <t>ป. ผ้าใบ โดย นายปัญญาทรัพย์ ภูถุ                     41,000.00</t>
  </si>
  <si>
    <t xml:space="preserve"> ใบสั่งซื้อเลข  189/2568
  ลงวันที่ 9 กันยายน 2568 </t>
  </si>
  <si>
    <t>ซื้อวัสดุก่อสร้าง จำนวน 14 รายการ (สำนักปลัดเทศบาล)</t>
  </si>
  <si>
    <t>ซำฮะหลี                                                 5,148.84</t>
  </si>
  <si>
    <t xml:space="preserve"> ใบสั่งซื้อเลข  190/2568
  ลงวันที่ 10 กันยายน 2568 </t>
  </si>
  <si>
    <t>ซื้อวัสดุยานพาหนะและขนส่ง จำนวน 1 รายการ (งนป้องกันฯ)</t>
  </si>
  <si>
    <t xml:space="preserve"> ใบสั่งซื้อเลข  191/2568
  ลงวันที่ 10 กันยายน 2568 </t>
  </si>
  <si>
    <t>สมศักดิ์มอเตอร์                                          5,600.00</t>
  </si>
  <si>
    <t>ห้างหุ้นส่วนจำกัด ชากตะไคร้คอนกรีต             46,200.00</t>
  </si>
  <si>
    <t xml:space="preserve"> ใบสั่งซื้อเลข  192/2568
  ลงวันที่ 10 กันยายน 2568 </t>
  </si>
  <si>
    <t>ซำฮะหลี                                                    10,132.90</t>
  </si>
  <si>
    <t xml:space="preserve"> ใบสั่งซื้อเลข  193/2568
  ลงวันที่ 10 กันยายน 2568 </t>
  </si>
  <si>
    <t>ซื้อวัสดุจราจร จำนวน 1 รายการ (สำนักปลัดเทศบาล)</t>
  </si>
  <si>
    <t>บีเอ็น อิเล็คทริคอล (สำนักงานใหญ่)                   39,376.00</t>
  </si>
  <si>
    <t xml:space="preserve"> ใบสั่งซื้อเลข  194/2568
  ลงวันที่ 11 กันยายน 2568 </t>
  </si>
  <si>
    <t>ซื้อวัสดุไฟฟ้าและวิทยุ จำนวน 23 รายการ (กองยุทธศาสตร์ฯ)</t>
  </si>
  <si>
    <t>ร้านแกลงอิเล็กทรอนิกส์                                     71,113.00</t>
  </si>
  <si>
    <t xml:space="preserve"> ใบสั่งซื้อเลข  195/2568
  ลงวันที่ 12 กันยายน 2568 </t>
  </si>
  <si>
    <t>ซื้อวัสดุไฟฟ้าและวิทยุ จำนวน 17 รายการ (สำนักปลัดเทศบาล)</t>
  </si>
  <si>
    <t>ร้านแกลงอิเล็กทรอนิกส์                                     129,935.00</t>
  </si>
  <si>
    <t xml:space="preserve"> ใบสั่งซื้อเลข  196/2568
  ลงวันที่ 15 กันยายน 2568 </t>
  </si>
  <si>
    <t>ซื้อวัสดุยานพาหนะและขนส่ง จำนวน 1 รายการ (สำนักปลัดเทศบาล)</t>
  </si>
  <si>
    <t>แกลงค้าส่ง                                                 3,700.00</t>
  </si>
  <si>
    <t xml:space="preserve"> ใบสั่งซื้อเลข  197/2568
  ลงวันที่ 15 กันยายน 2568 </t>
  </si>
  <si>
    <t>ซื้อครุภัณฑ์สำนักงาน จำนวน 1 รายการ รายการพัดลมไอเย็น ขนาด 230 วัตต์ (กองการศึกษา)</t>
  </si>
  <si>
    <t>นางสาวสุรัตน์ แสนสุข                                     94,000.00</t>
  </si>
  <si>
    <t xml:space="preserve"> ใบสั่งซื้อเลข  198/2568
  ลงวันที่ 18 กันยายน 2568 </t>
  </si>
  <si>
    <t>ซื้อครุภัณฑ์สำนักงาน จำนวน 1 รายการ รายการ โต๊ะประชุมหน้าไฟเบอร์ (กองการศึกษา)</t>
  </si>
  <si>
    <t>นางพิมพ์ใจ สุวรรณโยธิน                                    26,000.00</t>
  </si>
  <si>
    <t xml:space="preserve"> ใบสั่งซื้อเลข  199/2568
  ลงวันที่ 18 กันยายน 2568 </t>
  </si>
  <si>
    <t>ซื้อครุภัณฑ์ไฟฟ้าและวิทยุ จำนวน 1 รายการ เครื่องเสียง ขนาดไม่น้อยกว่า 1,000 วัตต์ จำนวน 1 ชุด (โรงเรียนอยู่เมืองแกลงวิทยา)</t>
  </si>
  <si>
    <t>นางสาวสุรัตน์ แสนสุข                                   128,500.00</t>
  </si>
  <si>
    <t xml:space="preserve"> ใบสั่งซื้อเลข  200/2568
  ลงวันที่ 18 กันยายน 2568 </t>
  </si>
  <si>
    <t>ซื้อครุภัณฑ์สำนักงาน จำนวน 1 รายการ (กองยุทธศาสตร์ฯ)</t>
  </si>
  <si>
    <t>บริษัท อิมเมจเฟอร์นิเจอร์ จำกัด                         22,000.00</t>
  </si>
  <si>
    <t xml:space="preserve"> ใบสั่งซื้อเลข  201/2568
  ลงวันที่ 18 กันยายน 2568 </t>
  </si>
  <si>
    <t>ซื้อวัสดุคอมพิวเตอร์ จำนวน 13 รายการ (กองคลัง)</t>
  </si>
  <si>
    <t>ห้างหุ้นส่วนจำกัด มหกรรมคอมพิวเตอร์       20,489.00</t>
  </si>
  <si>
    <t xml:space="preserve"> ใบสั่งซื้อเลข  202/2568
  ลงวันที่ 19 กันยายน 2568 </t>
  </si>
  <si>
    <t>ซื้อครุภัณฑ์การเกษตร จำนวน 1 รายการ (งานป้องกันฯ)</t>
  </si>
  <si>
    <t xml:space="preserve"> ใบสั่งซื้อเลข  203/2568
  ลงวันที่ 19 กันยายน 2568 </t>
  </si>
  <si>
    <t>ห้างหุ้นส่วนจำกัด สามย่านกลการ 1989                                                    24,400.00</t>
  </si>
  <si>
    <t>ซื้อครุภัณฑ์การเกษตร จำนวน 1 รายการ (กองช่าง)</t>
  </si>
  <si>
    <t xml:space="preserve"> ใบสั่งซื้อเลข  204/2568
  ลงวันที่ 19 กันยายน 2568 </t>
  </si>
  <si>
    <t>ห้างหุ้นส่วนจำกัด ท่อเกษตรไทยตะวันออก                                                  3,424.00</t>
  </si>
  <si>
    <t>ห้างหุ้นส่วนจำกัด ท่อเกษตรไทยตะวันออก                                                   3,424.00</t>
  </si>
  <si>
    <t>ซื้อครุภัณฑ์งานบ้านงานครัว จำนวน 1 รายการ (กองช่าง)</t>
  </si>
  <si>
    <t xml:space="preserve"> ใบสั่งซื้อเลข  205/2568
  ลงวันที่ 19 กันยายน 2568 </t>
  </si>
  <si>
    <t>ห้างหุ้นส่วนจำกัด ท่อเกษตรไทยตะวันออก                                                24,075.00</t>
  </si>
  <si>
    <t>ห้างหุ้นส่วนจำกัด ซำฮะหลี                                 52,783.10</t>
  </si>
  <si>
    <t xml:space="preserve"> ใบสั่งซื้อเลข  206/2568
  ลงวันที่ 19 กันยายน 2568 </t>
  </si>
  <si>
    <t>ซื้อครุภัณฑ์โฆษณาและเผยแพร่ จำนวน ๒ รายการ (กองยุทธศาสตร์ฯ)</t>
  </si>
  <si>
    <t>ห้างหุ้นส่วนจำกัด แกลงคอมพิวเตอร์ แอนด์ เซอร์วิส                               134,880.00</t>
  </si>
  <si>
    <t xml:space="preserve"> ใบสั่งซื้อเลข  207/2568
  ลงวันที่ 19 กันยายน 2568 </t>
  </si>
  <si>
    <t>ห้างหุ้นส่วนจำกัด แกลงคอมพิวเตอร์ แอนด์ เซอร์วิส                                         134,880.00</t>
  </si>
  <si>
    <t>ซื้อครุภัณฑ์คอมพิวเตอร์ จำนวน 5 รายการ</t>
  </si>
  <si>
    <t xml:space="preserve"> ใบสั่งซื้อเลข  210/2568
  ลงวันที่ 24 กันยายน 2568 </t>
  </si>
  <si>
    <t>บูรพาคอมพิวเตอร์                                      177,300.00</t>
  </si>
  <si>
    <t>จ้างเหมาบำรุงรักษาและซ่อมแซมรถรางเบอร์ ๕ หมายเลขครุภัณฑ์ 026-56-0005 (สำนักปลัดเทศบาล)</t>
  </si>
  <si>
    <t>โรงกลึงอุดรการช่าง                                      24,300.00</t>
  </si>
  <si>
    <t>จ้างเหมาบำรุงรักษาและซ่อมแซมรถบรรทุก 6 ล้อ ทะเบียน 81-6857 ระยอง หมายเลขครุภัณฑ์ 002-44-0003 (กองช่าง)</t>
  </si>
  <si>
    <t>อู่ช่างอั๋นสามย่าน                                            2,650.00</t>
  </si>
  <si>
    <t>จ้างเหมาจัดทำทำเนียบนายกเทศมนตรีตำบลเมืองแกลง และทำเนียบคณะผู้บริหาร (สำนักปลัดเทศบาล)</t>
  </si>
  <si>
    <t>วุฒิกร                                                    4,900.00</t>
  </si>
  <si>
    <t>ร้านก็อตคาเซ็นเตอร์                                     15,000.00</t>
  </si>
  <si>
    <t>จ้างเหมาบำรุงรักษาและซ่อมแซมเครื่องคอมพิวเตอร์ หมายเลขครุภัณฑ์ 416-59-0158 (กองช่าง)</t>
  </si>
  <si>
    <t>ห้างหุ้นส่วนจำกัด แกลงคอมพิวเตอร์ แอนด์ เซอร์วิส                     8,538.60</t>
  </si>
  <si>
    <t>ห้างหุ้นส่วนจำกัด แกลงคอมพิวเตอร์ แอนด์ เซอร์วิส                                         8,538.60</t>
  </si>
  <si>
    <t>ร้านก็อตคาเซ็นเตอร์                                     4,900.00</t>
  </si>
  <si>
    <t>จ้างเหมาบริการบุคคลภายนอก จัดทำป้ายคำกลอนสุนทรภู่ และป้ายวรรณคดีสุนทรภู่ (กองการศึกษา)</t>
  </si>
  <si>
    <t>ห้างหุ้นส่วนจำกัด เจ เอส อัลลอย สแตนเลส                                          300,000.00</t>
  </si>
  <si>
    <t xml:space="preserve"> ใบสั่งจ้างเลข  263/2568
  ลงวันที่ 1 กันยายน 2568 </t>
  </si>
  <si>
    <t xml:space="preserve"> ใบสั่งจ้างเลข  264/2568
  ลงวันที่ 3 กันยายน 2568 </t>
  </si>
  <si>
    <t xml:space="preserve"> ใบสั่งจ้างเลข  266/2568
  ลงวันที่ 3 กันยายน 2568 </t>
  </si>
  <si>
    <t xml:space="preserve"> ใบสั่งจ้างเลข  267/2568
  ลงวันที่ 3 กันยายน 2568 </t>
  </si>
  <si>
    <t xml:space="preserve"> ใบสั่งจ้างเลข  268/2568
  ลงวันที่ 4 กันยายน 2568 </t>
  </si>
  <si>
    <t xml:space="preserve"> ใบสั่งจ้างเลข  269/2568
  ลงวันที่ 5 กันยายน 2568 </t>
  </si>
  <si>
    <t xml:space="preserve"> ใบสั่งจ้างเลข  272/2568
  ลงวันที่ 9 กันยายน 2568 </t>
  </si>
  <si>
    <t>จ้างเหมาซ่อมแซมลานไม้เทียมยกระดับพร้อมบันได ค.ส.ล. ทางขึ้นบริเวณหน้าอาคารบ้านไม้เก่า (บ้านก๋ง) หมายเลขครุภัณฑ์ 238-56-0001 (กองยุทธศาสตร์ฯ)</t>
  </si>
  <si>
    <t>จารุกิตติ์ นนทราช                                         37,000.00</t>
  </si>
  <si>
    <t xml:space="preserve"> ใบสั่งจ้างเลข  273/2568
  ลงวันที่ 9 กันยายน 2568 </t>
  </si>
  <si>
    <t>จ้างบำรุงรักษาและซ่อมแซมรถบรรทุก 6 ล้อ ทะเบียน 81-6857 ระยอง หมายเลขครุภัณฑ์ 002-44-0003 (กองช่าง) </t>
  </si>
  <si>
    <t>จ้างเหมาบำรุงรักษาและซ่อมแซมรถบรรทุก (ดีเซล) โตโยต้า ไฮลักซ์ไทเกอร์ ทะเบียน บธ 1698 ระยอง หมายเลขครุภัณฑ์ 001-43-0008</t>
  </si>
  <si>
    <t xml:space="preserve"> ใบสั่งจ้างเลข  274/2568
  ลงวันที่ 9 กันยายน 2568 </t>
  </si>
  <si>
    <t>สมศักดิ์มอเตอร์                                        1,200.00</t>
  </si>
  <si>
    <t xml:space="preserve"> ใบสั่งจ้างเลข  275/2568
  ลงวันที่ 9 กันยายน 2568 </t>
  </si>
  <si>
    <t>จ้างเหมาบำรุงรักษาและซ่อมแซมรถบรรทุกติดเครนพร้อมกกระเช้า หมายเลขทะเบียน 82-7533 หมายเลขครุภัณฑ์ 011-56-0014 (กองช่าง)</t>
  </si>
  <si>
    <t>อาณาจักรกระจกแกลง (สำนักงานใหญ่)                                                  9,300.00</t>
  </si>
  <si>
    <t xml:space="preserve"> ใบสั่งจ้างเลข  276/2568
  ลงวันที่ 10 กันยายน 2568 </t>
  </si>
  <si>
    <t>จ้างเหมาถ่ายเอกสารพร้อมเข้าเล่มเทศบัญญัติงบประมาณรายจ่ายประจำปีงบประมาณ 2569 (กองยุทธศาสตร์ฯ) </t>
  </si>
  <si>
    <t>โรงพิมพ์พงษ์พานิช                                        25,920.75</t>
  </si>
  <si>
    <t xml:space="preserve"> ใบสั่งจ้างเลข  277/2568
  ลงวันที่ 12 กันยายน 2568 </t>
  </si>
  <si>
    <t>จ้างเหมาสำรวจพื้นที่และเก็บข้อมูลรังวัดไม้เก่า (บ้านขุนเรี่ยมประศาสน์ (เรี่ยม พราหมทัศ))(กองยุทธ์ศาสตร์ฯ)</t>
  </si>
  <si>
    <t>บริษัท ป่าเหนือสตูดิโอ จำกัด                               60,000.00</t>
  </si>
  <si>
    <t xml:space="preserve"> ใบสั่งจ้างเลข  278/2568
  ลงวันที่ 12 กันยายน 2568 </t>
  </si>
  <si>
    <t>จ้างเหมาคัดลอกแผนที่ระวางที่ดินภายในเขตเทศบาลตำบลเมืองแกลง (กองช่าง)</t>
  </si>
  <si>
    <t>ห้างหุ้นส่วนจำกัด มาสเตอร์ ก็อปปี้ พรินต์ ระยอง                                        37,000.00</t>
  </si>
  <si>
    <t xml:space="preserve"> ใบสั่งจ้างเลข  279/2568
  ลงวันที่ 15 กันยายน 2568 </t>
  </si>
  <si>
    <t>จ้างบำรุงรักษาและซ่อมแซมเครื่องคอมพิวเตอร์ หมายเลขครุภัณฑ์ 416-64-0361 (กองยุทธศาสตร์ฯ)</t>
  </si>
  <si>
    <t>ห้างหุ้นส่วนจำกัด แกลงคอมพิวเตอร์ แอนด์ เซอร์วิส                   37,000.00</t>
  </si>
  <si>
    <t xml:space="preserve"> ใบสั่งจ้างเลข  280/2568
  ลงวันที่ 15 กันยายน 2568 </t>
  </si>
  <si>
    <t>ห้างหุ้นส่วนจำกัด แกลงคอมพิวเตอร์ แอนด์ เซอร์วิส                           37,000.00</t>
  </si>
  <si>
    <t>สมพรการช่าง                                           1,700.00</t>
  </si>
  <si>
    <t xml:space="preserve"> ใบสั่งจ้างเลข  281/2568
  ลงวันที่ 15 กันยายน 2568 </t>
  </si>
  <si>
    <t>สมพรการช่าง                                           5,100.00</t>
  </si>
  <si>
    <t xml:space="preserve"> ใบสั่งจ้างเลข  282/2568
  ลงวันที่ 15 กันยายน 2568 </t>
  </si>
  <si>
    <t>โรงกลึงน้าม็อกการช่าง                                         5,029.00</t>
  </si>
  <si>
    <t>จ้างเหมาบำรุงรักษาและซ่อมแซมรถขุดสีส้มพร้อมหัวเจาะและอุปกรณ์ ทะบียน ตค 883 ระยอง หมายเลขครุภัณฑ์ 018-53-0003 (กองช่าง)</t>
  </si>
  <si>
    <t xml:space="preserve"> ใบสั่งจ้างเลข  284/2568
  ลงวันที่ 16 กันยายน 2568 </t>
  </si>
  <si>
    <t xml:space="preserve"> ใบสั่งจ้างเลข  285/2568
  ลงวันที่ 16 กันยายน 2568 </t>
  </si>
  <si>
    <t>อู่ช่างอั๋นสามย่าน                                          1,135.00</t>
  </si>
  <si>
    <t>จ้างจ้างเหมาบำรุงรักษาและซ่อมแซมรถแทรกเตอร์ สีส้ม ทะบียน ตค 882 ระยอง หมายเลขครุภัณฑ์ 019-53-0002 (กองช่าง)</t>
  </si>
  <si>
    <t xml:space="preserve"> ใบสั่งจ้างเลข  286/2568
  ลงวันที่ 16 กันยายน 2568 </t>
  </si>
  <si>
    <t>โรงกลึงอุดรการช่าง                                         19,800.00</t>
  </si>
  <si>
    <t>จ้างเหมาบำรุงรักษาและซ่อมแซมรถกระเช้าไฟฟ้า ฮีโน่ หมายเลขทะเบียน ภ.2024 ระยอง หมายเลขครุภัณฑ์ 012-39-0001 (กองช่าง)</t>
  </si>
  <si>
    <t>โรงกลึงอุดรการช่าง                                        15,970.00</t>
  </si>
  <si>
    <t xml:space="preserve"> ใบสั่งจ้างเลข  288/2568
  ลงวันที่ 19 กันยายน 2568 </t>
  </si>
  <si>
    <t>จ้างเหมาจัดทำป้ายประชาสัมพันธ์ผ้าใบไวนิล (งานสวัสดิการสังคม)</t>
  </si>
  <si>
    <t>ร้านอรธานี การป้าย                                         864.00</t>
  </si>
  <si>
    <t xml:space="preserve"> ใบสั่งจ้างเลข  287/2568
  ลงวันที่ 19 กันยายน 2568 </t>
  </si>
  <si>
    <t>ห้างหุ้นส่วนจำกัด เจ เอส อัลลอย สแตนเลส                                                 300,000.00</t>
  </si>
  <si>
    <t xml:space="preserve"> ใบสั่งจ้างเลขที่ 289/2568
  ลงวันที่ 19 กันยายน 2568 </t>
  </si>
  <si>
    <t>จ้างเหมาทำปฏิทินประจำปี พ.ศ.2568 ของเทศบาลตำบลเมืองแกลง (กองยุทธศาสตร์)</t>
  </si>
  <si>
    <t>ร้านบีอาร์การพิมพ์                        189,000.00</t>
  </si>
  <si>
    <t>โครงการจัดซื้ออาหารเสริม (นม) กองการศึกษา</t>
  </si>
  <si>
    <t>สหกรณ์โคนมสอยดาว จำกัด                  2,967,762.78</t>
  </si>
  <si>
    <t xml:space="preserve"> ใบสั่งจ้างเลขที่ 2/2568
  ลงวันที่ 25 พฤศจิกายน 2567 </t>
  </si>
  <si>
    <t xml:space="preserve"> ใบสั่งจ้างเลขที่ 2/2568
  ลงวันที่ 2 พฤศจิกายน 2567</t>
  </si>
  <si>
    <t>จ้างเหมาเอกชนดำเนินการดูแลรักษาต้นไม้และหญ้าเกาะกลางถนนสายบ้านบึง-แกลง</t>
  </si>
  <si>
    <t>ประกวดราคา</t>
  </si>
  <si>
    <t>หจก.ทิวสน เอ็นจิเนียริ่ง                      929,935.00</t>
  </si>
  <si>
    <t xml:space="preserve"> ใบสั่งจ้างเลขที่ E05/2568
  ลงวันที่ 1 พฤศจิกายน 2567</t>
  </si>
  <si>
    <t>จ้างเหมาเอกชนดำเนินการดูแลรักษาสนามกีฬาเฉลิมพระเกียรติ 80 พระพรรษาเกาะกลางถนน บาทวิถีทางเท้าถนนแกลงกล้าหาญและสุขศาลาเยียวยาโลกร้อน</t>
  </si>
  <si>
    <t>หจก.ทิวสน เอ็นจิเนียริ่ง                      1,103,112.20</t>
  </si>
  <si>
    <t xml:space="preserve"> ใบสั่งจ้างเลขที่ E06/2568
  ลงวันที่ 1 พฤศจิกายน 2567</t>
  </si>
  <si>
    <t>จ้างเหมาเอกชนดูแลตัดแต่งต้นไม้สวนสุขภาพ และสวนหย่อมริมถนนสายต่าง ๆ รวม 14 แห่ง</t>
  </si>
  <si>
    <t>หจก.กิติพงษ์ คอนสตรัคชั่น 1001                                              783,932.00</t>
  </si>
  <si>
    <t xml:space="preserve"> ใบสั่งจ้างเลขที่ E07/2568
  ลงวันที่ 1 พฤศจิกายน 2567</t>
  </si>
  <si>
    <t>จ้างเหมาเจ้าหน้าที่รักษาความปลอดภัยสนามกีฬาเฉลิมพระเกียรติ 80 พระพรรษา และอาคารสำนักงานเทศบาลตำบลเมืองแกลง</t>
  </si>
  <si>
    <t>บริษัทรักษาความปลอดภัย มิสเตอร์กัน จำกัด                                566,738.40</t>
  </si>
  <si>
    <t>บริษัทรักษาความปลอดภัย มิสเตอร์กัน จำกัด                                         566,738.40</t>
  </si>
  <si>
    <t xml:space="preserve"> ใบสั่งจ้างเลขที่ E08/2568
  ลงวันที่ 1 พฤศจิกายน 2567</t>
  </si>
  <si>
    <t>จ้างเหมาเอกชนดำเนินการดูแลรักษาต้นไม้และหญ้าสถานที่ต่าง ๆ รวม 2 แห่ง และเกาะกลางถนนต่าง ๆ รวม 4 แห่ง</t>
  </si>
  <si>
    <t>หจก.กิติพงษ์ คอนสตรัคชั่น 1001                                              570,400.00</t>
  </si>
  <si>
    <t xml:space="preserve"> ใบสั่งจ้างเลขที่ E09/2568
  ลงวันที่ 1 พฤศจิกายน 2567</t>
  </si>
  <si>
    <t>โครงการจ้างเหมาทำความสะอาดถนนและทางเท้าจำนวน 8 เส้น 4 ซอย</t>
  </si>
  <si>
    <t>นางสาวอุมากรณ์ พูนสนอง
                7,200.00</t>
  </si>
  <si>
    <t>นางสาวอุมากรณ์ พูนสนอง
                    7,200.00</t>
  </si>
  <si>
    <t>หจก.กิติพงษ์ คอนสตรัคชั่น 1001                                       1,400,000.00</t>
  </si>
  <si>
    <t xml:space="preserve"> ใบสั่งจ้างเลขที่ E02/2568
  ลงวันที่ 1 ตุลาคม 2567 </t>
  </si>
  <si>
    <t>โครงการจ้างเหมาทำความสะอาดถนนและทางเท้าจำนวน 8 เส้น 45 ซอย</t>
  </si>
  <si>
    <t xml:space="preserve"> ใบสั่งจ้างเลขที่ E03/2568
  ลงวันที่ 1 ตุลาคม 2567 </t>
  </si>
  <si>
    <t>หจก.กิติพงษ์ คอนสตรัคชั่น 1001                                       1,247,000.00</t>
  </si>
  <si>
    <t>หจก.กิติพงษ์ คอนสตรัคชั่น 1001                 1,400,000.00</t>
  </si>
  <si>
    <t>หจก.กิติพงษ์ คอนสตรัคชั่น 1001                1,247,000.00</t>
  </si>
  <si>
    <t>โครงการก่อสร้างถนนคอนกรีตเสริมเหล็กพร้อมวางท่อระบายน้ำซอยปันสุข (หมวดเปิ่น) ชุมชนแหลมท่าตะเคียน</t>
  </si>
  <si>
    <t>หจก.ศิลาวัฒน์                              1,7800,000.00</t>
  </si>
  <si>
    <t xml:space="preserve"> ใบสั่งจ้างเลขที่ E04/2568
  ลงวันที่ 16 ตุลาคม 2567 </t>
  </si>
  <si>
    <t>นางสาวปิ่นปินัทธ์ ชมชื่              32,500.00</t>
  </si>
  <si>
    <t>นางสาวปิ่นปินัทธ์ ชมชื่น                      32,500.00</t>
  </si>
  <si>
    <t>นายพงศธร วงศ์รักษ์                                 50,400.00</t>
  </si>
  <si>
    <t>นายเค                                         18,150.00</t>
  </si>
  <si>
    <t>นายเค                                                 18,150.00</t>
  </si>
  <si>
    <t>โครงการก่อสร้างถนนซอยบ้านช่างเหลือ (ซอยข้างร้านเกล้า) ชุมชนหนองแหวน</t>
  </si>
  <si>
    <t>หจก.ธนวิชญ์ซีวิลคอน                           498,000.00</t>
  </si>
  <si>
    <t xml:space="preserve"> ใบสั่งจ้างเลขที่ 4/2568
  ลงวันที่ 11 กุมภาพันธ์ 2568 </t>
  </si>
  <si>
    <t>ปรับปรุงรถขุดสีส้มพร้อมหัวเจาะและอุปกรณ์ทะเบียน ตค 883 ระยอง หมายเลขครุภัณฑ์ 018-53-0003 (กองช่าง)</t>
  </si>
  <si>
    <r>
      <rPr>
        <sz val="14"/>
        <rFont val="TH Sarabun New"/>
        <family val="2"/>
      </rPr>
      <t xml:space="preserve">โรงกลึงอุดรการช่าง                                  </t>
    </r>
    <r>
      <rPr>
        <sz val="16"/>
        <rFont val="TH Sarabun New"/>
        <family val="2"/>
      </rPr>
      <t xml:space="preserve"> 198,300.00</t>
    </r>
  </si>
  <si>
    <r>
      <rPr>
        <sz val="14"/>
        <rFont val="TH Sarabun New"/>
        <family val="2"/>
      </rPr>
      <t xml:space="preserve">โรงกลึงอุดรการช่าง                                            </t>
    </r>
    <r>
      <rPr>
        <sz val="16"/>
        <rFont val="TH Sarabun New"/>
        <family val="2"/>
      </rPr>
      <t xml:space="preserve"> 198,300.00</t>
    </r>
  </si>
  <si>
    <t xml:space="preserve"> ใบสั่งจ้างเลขที่ 3/2568
  ลงวันที่ 23 ธันวาคม 2567 </t>
  </si>
  <si>
    <t>จ้างติดตั้งหม้อแปลงไฟฟ้าพร้อมอุปกรณ์</t>
  </si>
  <si>
    <t>ร้านแกลงค้าส่ง                                         599,944.00</t>
  </si>
  <si>
    <t xml:space="preserve"> ใบสั่งจ้างเลขที่ E10/2568
  ลงวันที่ 8 มกราคม 2568 </t>
  </si>
  <si>
    <t>ห้างหุ้นส่วนจำกัด มหกรรมคอมพิวเตอร์        711.00</t>
  </si>
  <si>
    <t>ห้างหุ้นส่วนจำกัด มหกรรมคอมพิวเตอร์            711.00</t>
  </si>
  <si>
    <t>โครงการติดตั้งเสาไฟลวดลายประติมากรรมพร้อมดวงโคมไฟฟ้าและอุปกรณ์บริเวณสุนทรโวหาร (ชุมชนสุนทรโวหาร)</t>
  </si>
  <si>
    <t>บริษัท ซี-คอนรีเทลคอร์ปอเรชั่น จก.             1,980,000.00</t>
  </si>
  <si>
    <t xml:space="preserve"> ใบสั่งจ้างเลขที่ E11/2568
  ลงวันที่ 3 กุมภาพันธ์ 2568 </t>
  </si>
  <si>
    <t>หจก. แกลงคอมพิวเตอร์ แอนด์ เซอร์วิส          7,000.00</t>
  </si>
  <si>
    <t>ห้างหุ้นส่วนจำกัด ระยอง เอส.เอส.เครื่องเย็น   11,770.00</t>
  </si>
  <si>
    <t>ช่างเน็ต รถและอะไหล่มอเตอร์ไซด์มือ 2        190.00</t>
  </si>
  <si>
    <t>ช่างเน็ต รถและอะไหล่มอเตอร์ไซด์มือ 2                    190.00</t>
  </si>
  <si>
    <t>ช่างเน็ต รถและอะไหล่มอเตอร์ไซด์มือ 2         2,000.00</t>
  </si>
  <si>
    <t>ช่างเน็ต รถและอะไหล่มอเตอร์ไซด์มือ 2                  2,000.00</t>
  </si>
  <si>
    <t>โครงการติดตั้งราวระเบียงและราวบันไดสแตนเลสเกรด 304บริเวณศาลาที่ทำการชุมชนดอนมะกอก</t>
  </si>
  <si>
    <t>ระยองเครื่องเย็นสแตนเลส                          82,300.00</t>
  </si>
  <si>
    <t xml:space="preserve"> ใบสั่งจ้างเลขที่ 6/2568
  ลงวันที่ 12 มีนาคม 2568 </t>
  </si>
  <si>
    <t xml:space="preserve"> ใบสั่งซื้อเลขที่ 2/2568
  ลงวันที่ 7 มีนาคม 2568 </t>
  </si>
  <si>
    <t>ร้านคอมโฮม                                               466,000.00</t>
  </si>
  <si>
    <t>ร้านคอมโฮม                                        466,000.00</t>
  </si>
  <si>
    <t>ซื้อกล้องโทรทัศน์วงจรปิดชนิดเครือข่ายแบบมุมมองคงที่</t>
  </si>
  <si>
    <t>หจก.เดอะบีดับเบิ้ลยู เทควิน                          480,000.00</t>
  </si>
  <si>
    <t xml:space="preserve"> ใบสั่งซื้อเลขที่ 3/2568
  ลงวันที่ 25 มีนาคม 2568 </t>
  </si>
  <si>
    <t>ห้างหุ้นส่วนจำกัด บุญเลิศศูนย์ยางใหญ่         78,200.00</t>
  </si>
  <si>
    <t>โครงการสืบสานประเพณีบุญกลางบ้าน ประจำปีงบประมาณ 2567</t>
  </si>
  <si>
    <t>กิจการร่วมค้าเอ็มพี                             2,770,000.00</t>
  </si>
  <si>
    <t xml:space="preserve"> ใบสั่งจ้างเลขที่ E12/2568
  ลงวันที่ 10 มีนาคม 2568 </t>
  </si>
  <si>
    <t>โครงการต่อเติมศาลาชุมชน (ชุมชนในยาง)</t>
  </si>
  <si>
    <t>หจก.ธนวิชญ์ซีวิลคอน                              1,074900.00</t>
  </si>
  <si>
    <t xml:space="preserve"> ใบสั่งจ้างเลขที่ E13/2568
  ลงวันที่ 22 เมษายน 2568 </t>
  </si>
  <si>
    <t>โครงการปรับปรุงพื้นที่บริเวณรอบสระน้ำรูปเด็กคลาน (ชุมชนโพธิ์เงิน)</t>
  </si>
  <si>
    <t xml:space="preserve"> ใบสั่งจ้างเลขที่ E14/2568
  ลงวันที่ 15 พฤษภาคม 2568 </t>
  </si>
  <si>
    <t>หจก.ศิลาวัฒน์                                      1,030,000.00</t>
  </si>
  <si>
    <t>โครงการปรับปรุงผิวจราจรจากหน้าซุ้มประตูวัดพลงช้างเผือกไปหน้าโรงเรียนแกลง "วิทยสถาวร" ชุมชนพลงช้างเผือก</t>
  </si>
  <si>
    <t>โครงการก่อสร้างถนน คสล.ซอยรองไพฑูรย์ (ชุมชนหนองแตงโม)</t>
  </si>
  <si>
    <t>หจก.ศิลาวัฒน์                                      1,602,000.00</t>
  </si>
  <si>
    <t xml:space="preserve"> ใบสั่งจ้างเลขที่ E15/2568
  ลงวันที่ 15 พฤษภาคม 2568 </t>
  </si>
  <si>
    <t xml:space="preserve"> ใบสั่งจ้างเลขที่ E16/2568
  ลงวันที่ 16 พฤษภาคม 2568 </t>
  </si>
  <si>
    <t>หจก.ฉัตรชัยแกลงการโยธา                         630,000.00</t>
  </si>
  <si>
    <t>โครงการก่อสร้างถนน คสล.ซอยแยกจากถนนมาบใหญ่ (ฝั่งข้างที่ดินกองประปาเพื่อก่อสร้างสถานีสูบจ่ายน้ำเสริม) ชุมชนมาบใหญ่</t>
  </si>
  <si>
    <t>หจก.สรรพวิท 2011                                1,340,000.00</t>
  </si>
  <si>
    <t xml:space="preserve"> ใบสั่งจ้างเลขที่ E17/2568
  ลงวันที่ 26 พฤษภาคม 2568 </t>
  </si>
  <si>
    <t>จัดซื้อรถบรรทุก (ดีเซล) ขนาด 1 ตัน จำนวน 1 คัน</t>
  </si>
  <si>
    <t>หจก.บูรพาปราจีนมอเตอร์                             545,000.00</t>
  </si>
  <si>
    <t xml:space="preserve"> ใบสั่งซื้อเลขที่ E01/2568
  ลงวันที่ 6 มิถุนายน 2568 </t>
  </si>
  <si>
    <r>
      <t xml:space="preserve"> แบบสรุปผลการดำเนินการจัดซื้อจัดจ้างรอบเดือน สิงหาคม</t>
    </r>
    <r>
      <rPr>
        <b/>
        <sz val="16"/>
        <color theme="1"/>
        <rFont val="TH Sarabun New"/>
        <family val="2"/>
      </rPr>
      <t xml:space="preserve"> 2568</t>
    </r>
  </si>
  <si>
    <t xml:space="preserve">วันที่ 30 เดือน กันยายน พ.ศ. 2568 </t>
  </si>
  <si>
    <r>
      <t xml:space="preserve"> แบบสรุปผลการดำเนินการจัดซื้อจัดจ้างรอบเดือน กันยายน</t>
    </r>
    <r>
      <rPr>
        <b/>
        <sz val="16"/>
        <color theme="1"/>
        <rFont val="TH Sarabun New"/>
        <family val="2"/>
      </rPr>
      <t xml:space="preserve"> 2568</t>
    </r>
  </si>
  <si>
    <t>รายงานสรุปผลการจัดซื้อจัดจ้างของเทศบาลตำบลเมืองแกลง</t>
  </si>
  <si>
    <t>เดือนตุลาคม 2567 ถึง เดือนกันยายน 2568 ประจำปีงบประมาณ พ.ศ. 2568</t>
  </si>
  <si>
    <t>เจาะจง</t>
  </si>
  <si>
    <t>ประกวด</t>
  </si>
  <si>
    <t>จ</t>
  </si>
  <si>
    <t>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</si>
</sst>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sz val="16"/>
      <color indexed="8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color rgb="FF1C1C1C"/>
      <name val="TH Sarabun New"/>
      <family val="2"/>
    </font>
    <font>
      <sz val="14"/>
      <color rgb="FF1C1C1C"/>
      <name val="TH Sarabun New"/>
      <family val="2"/>
    </font>
    <font>
      <b/>
      <sz val="22"/>
      <color theme="1"/>
      <name val="TH SarabunIT๙"/>
      <family val="2"/>
    </font>
    <font>
      <b/>
      <sz val="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color theme="1"/>
      <name val="TH SarabunIT๙"/>
      <family val="2"/>
    </font>
    <font>
      <sz val="8"/>
      <name val="TH SarabunIT๙"/>
      <family val="2"/>
    </font>
    <font>
      <sz val="16"/>
      <color rgb="FFFF0000"/>
      <name val="TH Sarabun New"/>
      <family val="2"/>
    </font>
    <font>
      <sz val="16"/>
      <color theme="0"/>
      <name val="TH SarabunPSK"/>
      <family val="2"/>
    </font>
    <font>
      <sz val="16"/>
      <color theme="0"/>
      <name val="TH Sarabun New"/>
      <family val="2"/>
    </font>
    <font>
      <sz val="11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3" fontId="7" fillId="0" borderId="0" xfId="1" applyNumberFormat="1" applyFont="1" applyBorder="1" applyAlignment="1">
      <alignment horizontal="right" vertical="center" wrapText="1" readingOrder="1"/>
    </xf>
    <xf numFmtId="43" fontId="4" fillId="0" borderId="0" xfId="1" applyNumberFormat="1" applyFont="1" applyBorder="1" applyAlignment="1">
      <alignment horizontal="right" vertical="center" wrapText="1" readingOrder="1"/>
    </xf>
    <xf numFmtId="187" fontId="4" fillId="0" borderId="0" xfId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top" readingOrder="1"/>
    </xf>
    <xf numFmtId="0" fontId="14" fillId="0" borderId="3" xfId="0" applyFont="1" applyBorder="1" applyAlignment="1">
      <alignment horizontal="center" vertical="top" readingOrder="1"/>
    </xf>
    <xf numFmtId="0" fontId="13" fillId="0" borderId="3" xfId="0" applyFont="1" applyBorder="1" applyAlignment="1">
      <alignment horizontal="center" vertical="top" readingOrder="1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 wrapText="1"/>
    </xf>
    <xf numFmtId="1" fontId="15" fillId="0" borderId="5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readingOrder="1"/>
    </xf>
    <xf numFmtId="1" fontId="15" fillId="0" borderId="6" xfId="0" applyNumberFormat="1" applyFont="1" applyBorder="1" applyAlignment="1">
      <alignment horizontal="center" vertical="top" readingOrder="1"/>
    </xf>
    <xf numFmtId="0" fontId="15" fillId="0" borderId="1" xfId="0" applyFont="1" applyBorder="1" applyAlignment="1">
      <alignment vertical="top" readingOrder="1"/>
    </xf>
    <xf numFmtId="0" fontId="15" fillId="0" borderId="7" xfId="0" applyFont="1" applyBorder="1" applyAlignment="1">
      <alignment horizontal="left" vertical="top" wrapText="1" readingOrder="1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top" wrapText="1" readingOrder="1"/>
    </xf>
    <xf numFmtId="187" fontId="15" fillId="0" borderId="1" xfId="1" applyFont="1" applyBorder="1" applyAlignment="1">
      <alignment horizontal="left" vertical="top" readingOrder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 readingOrder="1"/>
    </xf>
    <xf numFmtId="0" fontId="14" fillId="0" borderId="8" xfId="0" applyFont="1" applyBorder="1" applyAlignment="1">
      <alignment horizontal="center" vertical="top" readingOrder="1"/>
    </xf>
    <xf numFmtId="0" fontId="14" fillId="0" borderId="8" xfId="0" applyFont="1" applyBorder="1" applyAlignment="1">
      <alignment horizontal="center" vertical="top" wrapText="1" readingOrder="1"/>
    </xf>
    <xf numFmtId="0" fontId="21" fillId="0" borderId="1" xfId="0" applyFont="1" applyBorder="1" applyAlignment="1">
      <alignment vertical="top" wrapText="1"/>
    </xf>
    <xf numFmtId="0" fontId="21" fillId="0" borderId="0" xfId="0" applyFont="1" applyAlignment="1">
      <alignment wrapText="1"/>
    </xf>
    <xf numFmtId="187" fontId="15" fillId="0" borderId="1" xfId="1" applyFont="1" applyBorder="1" applyAlignment="1">
      <alignment vertical="top" readingOrder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0" fontId="22" fillId="0" borderId="1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1" fontId="15" fillId="0" borderId="5" xfId="0" applyNumberFormat="1" applyFont="1" applyBorder="1" applyAlignment="1">
      <alignment horizontal="center" vertical="top" readingOrder="1"/>
    </xf>
    <xf numFmtId="187" fontId="15" fillId="0" borderId="9" xfId="1" applyFont="1" applyBorder="1" applyAlignment="1">
      <alignment vertical="top" readingOrder="1"/>
    </xf>
    <xf numFmtId="0" fontId="15" fillId="0" borderId="9" xfId="0" applyFont="1" applyBorder="1" applyAlignment="1">
      <alignment vertical="top" readingOrder="1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vertical="top" wrapText="1"/>
    </xf>
    <xf numFmtId="0" fontId="21" fillId="0" borderId="1" xfId="0" applyFont="1" applyBorder="1" applyAlignment="1">
      <alignment vertical="top"/>
    </xf>
    <xf numFmtId="0" fontId="14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21" fillId="0" borderId="11" xfId="0" applyFont="1" applyBorder="1" applyAlignment="1">
      <alignment vertical="top"/>
    </xf>
    <xf numFmtId="0" fontId="14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21" fillId="0" borderId="11" xfId="0" applyFont="1" applyBorder="1" applyAlignment="1">
      <alignment wrapText="1"/>
    </xf>
    <xf numFmtId="0" fontId="21" fillId="0" borderId="11" xfId="0" applyFont="1" applyBorder="1" applyAlignment="1">
      <alignment vertical="top" wrapText="1"/>
    </xf>
    <xf numFmtId="0" fontId="22" fillId="0" borderId="1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top" readingOrder="1"/>
    </xf>
    <xf numFmtId="187" fontId="15" fillId="0" borderId="14" xfId="1" applyFont="1" applyBorder="1" applyAlignment="1">
      <alignment vertical="top" readingOrder="1"/>
    </xf>
    <xf numFmtId="0" fontId="15" fillId="0" borderId="12" xfId="0" applyFont="1" applyBorder="1" applyAlignment="1">
      <alignment vertical="top" wrapText="1"/>
    </xf>
    <xf numFmtId="0" fontId="21" fillId="0" borderId="9" xfId="0" applyFont="1" applyBorder="1" applyAlignment="1">
      <alignment wrapText="1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left" vertical="top" wrapText="1" readingOrder="1"/>
    </xf>
    <xf numFmtId="0" fontId="15" fillId="0" borderId="16" xfId="0" applyFont="1" applyBorder="1" applyAlignment="1">
      <alignment horizontal="left" vertical="top" wrapText="1" readingOrder="1"/>
    </xf>
    <xf numFmtId="0" fontId="14" fillId="0" borderId="13" xfId="0" applyFont="1" applyBorder="1" applyAlignment="1">
      <alignment horizontal="center" vertical="top" readingOrder="1"/>
    </xf>
    <xf numFmtId="0" fontId="14" fillId="0" borderId="12" xfId="0" applyFont="1" applyBorder="1" applyAlignment="1">
      <alignment horizontal="center" vertical="top" readingOrder="1"/>
    </xf>
    <xf numFmtId="0" fontId="13" fillId="0" borderId="14" xfId="0" applyFont="1" applyBorder="1" applyAlignment="1">
      <alignment horizontal="center" vertical="top" readingOrder="1"/>
    </xf>
    <xf numFmtId="0" fontId="14" fillId="0" borderId="14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readingOrder="1"/>
    </xf>
    <xf numFmtId="0" fontId="14" fillId="0" borderId="14" xfId="0" applyFont="1" applyBorder="1" applyAlignment="1">
      <alignment horizontal="center" vertical="top" wrapText="1" readingOrder="1"/>
    </xf>
    <xf numFmtId="0" fontId="14" fillId="0" borderId="12" xfId="0" applyFont="1" applyBorder="1" applyAlignment="1">
      <alignment horizontal="center" vertical="top" wrapText="1" readingOrder="1"/>
    </xf>
    <xf numFmtId="0" fontId="14" fillId="0" borderId="15" xfId="0" applyFont="1" applyBorder="1" applyAlignment="1">
      <alignment horizontal="center" vertical="top" wrapText="1"/>
    </xf>
    <xf numFmtId="0" fontId="21" fillId="0" borderId="17" xfId="0" applyFont="1" applyBorder="1" applyAlignment="1">
      <alignment wrapText="1"/>
    </xf>
    <xf numFmtId="1" fontId="15" fillId="0" borderId="17" xfId="0" applyNumberFormat="1" applyFont="1" applyBorder="1" applyAlignment="1">
      <alignment horizontal="center" vertical="top" readingOrder="1"/>
    </xf>
    <xf numFmtId="187" fontId="15" fillId="0" borderId="17" xfId="1" applyFont="1" applyBorder="1" applyAlignment="1">
      <alignment vertical="top" readingOrder="1"/>
    </xf>
    <xf numFmtId="0" fontId="15" fillId="0" borderId="17" xfId="0" applyFont="1" applyBorder="1" applyAlignment="1">
      <alignment vertical="top" readingOrder="1"/>
    </xf>
    <xf numFmtId="0" fontId="15" fillId="0" borderId="17" xfId="0" applyFont="1" applyBorder="1" applyAlignment="1">
      <alignment vertical="top" wrapText="1"/>
    </xf>
    <xf numFmtId="0" fontId="15" fillId="0" borderId="17" xfId="0" applyFont="1" applyBorder="1" applyAlignment="1">
      <alignment horizontal="left" vertical="top" wrapText="1" readingOrder="1"/>
    </xf>
    <xf numFmtId="0" fontId="14" fillId="0" borderId="18" xfId="0" applyFont="1" applyBorder="1" applyAlignment="1">
      <alignment horizontal="center" vertical="top" readingOrder="1"/>
    </xf>
    <xf numFmtId="0" fontId="13" fillId="0" borderId="8" xfId="0" applyFont="1" applyBorder="1" applyAlignment="1">
      <alignment horizontal="center" vertical="top" readingOrder="1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readingOrder="1"/>
    </xf>
    <xf numFmtId="0" fontId="15" fillId="0" borderId="1" xfId="0" applyFont="1" applyBorder="1" applyAlignment="1">
      <alignment horizontal="center" vertical="top" readingOrder="1"/>
    </xf>
    <xf numFmtId="0" fontId="21" fillId="0" borderId="12" xfId="0" applyFont="1" applyBorder="1" applyAlignment="1">
      <alignment wrapText="1"/>
    </xf>
    <xf numFmtId="0" fontId="15" fillId="0" borderId="14" xfId="0" applyFont="1" applyBorder="1" applyAlignment="1">
      <alignment horizontal="center" vertical="top" readingOrder="1"/>
    </xf>
    <xf numFmtId="0" fontId="15" fillId="0" borderId="12" xfId="0" applyFont="1" applyBorder="1" applyAlignment="1">
      <alignment horizontal="left" vertical="top" wrapText="1" readingOrder="1"/>
    </xf>
    <xf numFmtId="0" fontId="15" fillId="0" borderId="20" xfId="0" applyFont="1" applyBorder="1" applyAlignment="1">
      <alignment horizontal="left" vertical="top" wrapText="1" readingOrder="1"/>
    </xf>
    <xf numFmtId="0" fontId="14" fillId="0" borderId="21" xfId="0" applyFont="1" applyBorder="1" applyAlignment="1">
      <alignment horizontal="center" vertical="top" readingOrder="1"/>
    </xf>
    <xf numFmtId="0" fontId="14" fillId="0" borderId="22" xfId="0" applyFont="1" applyBorder="1" applyAlignment="1">
      <alignment horizontal="center" vertical="top" readingOrder="1"/>
    </xf>
    <xf numFmtId="0" fontId="13" fillId="0" borderId="22" xfId="0" applyFont="1" applyBorder="1" applyAlignment="1">
      <alignment horizontal="center" vertical="top" readingOrder="1"/>
    </xf>
    <xf numFmtId="0" fontId="14" fillId="0" borderId="22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wrapText="1" readingOrder="1"/>
    </xf>
    <xf numFmtId="0" fontId="14" fillId="0" borderId="23" xfId="0" applyFont="1" applyBorder="1" applyAlignment="1">
      <alignment horizontal="center" vertical="top" wrapText="1"/>
    </xf>
    <xf numFmtId="0" fontId="21" fillId="0" borderId="12" xfId="0" applyFont="1" applyBorder="1" applyAlignment="1">
      <alignment vertical="top"/>
    </xf>
    <xf numFmtId="1" fontId="15" fillId="0" borderId="24" xfId="0" applyNumberFormat="1" applyFont="1" applyBorder="1" applyAlignment="1">
      <alignment horizontal="center" vertical="top" readingOrder="1"/>
    </xf>
    <xf numFmtId="187" fontId="15" fillId="0" borderId="12" xfId="1" applyFont="1" applyBorder="1" applyAlignment="1">
      <alignment vertical="top" readingOrder="1"/>
    </xf>
    <xf numFmtId="0" fontId="15" fillId="0" borderId="12" xfId="0" applyFont="1" applyBorder="1" applyAlignment="1">
      <alignment vertical="top" readingOrder="1"/>
    </xf>
    <xf numFmtId="1" fontId="15" fillId="0" borderId="21" xfId="0" applyNumberFormat="1" applyFont="1" applyBorder="1" applyAlignment="1">
      <alignment horizontal="center" vertical="top" readingOrder="1"/>
    </xf>
    <xf numFmtId="0" fontId="21" fillId="0" borderId="22" xfId="0" applyFont="1" applyBorder="1" applyAlignment="1">
      <alignment wrapText="1"/>
    </xf>
    <xf numFmtId="187" fontId="15" fillId="0" borderId="22" xfId="1" applyFont="1" applyBorder="1" applyAlignment="1">
      <alignment vertical="top" readingOrder="1"/>
    </xf>
    <xf numFmtId="0" fontId="15" fillId="0" borderId="22" xfId="0" applyFont="1" applyBorder="1" applyAlignment="1">
      <alignment vertical="top" readingOrder="1"/>
    </xf>
    <xf numFmtId="0" fontId="15" fillId="0" borderId="22" xfId="0" applyFont="1" applyBorder="1" applyAlignment="1">
      <alignment vertical="top" wrapText="1"/>
    </xf>
    <xf numFmtId="0" fontId="15" fillId="0" borderId="22" xfId="0" applyFont="1" applyBorder="1" applyAlignment="1">
      <alignment horizontal="left" vertical="top" wrapText="1" readingOrder="1"/>
    </xf>
    <xf numFmtId="0" fontId="15" fillId="0" borderId="23" xfId="0" applyFont="1" applyBorder="1" applyAlignment="1">
      <alignment horizontal="left" vertical="top" wrapText="1" readingOrder="1"/>
    </xf>
    <xf numFmtId="0" fontId="14" fillId="0" borderId="24" xfId="0" applyFont="1" applyBorder="1" applyAlignment="1">
      <alignment horizontal="center" vertical="top" readingOrder="1"/>
    </xf>
    <xf numFmtId="0" fontId="13" fillId="0" borderId="12" xfId="0" applyFont="1" applyBorder="1" applyAlignment="1">
      <alignment horizontal="center" vertical="top" readingOrder="1"/>
    </xf>
    <xf numFmtId="0" fontId="14" fillId="0" borderId="12" xfId="0" applyFont="1" applyBorder="1" applyAlignment="1">
      <alignment horizontal="center" vertical="top"/>
    </xf>
    <xf numFmtId="0" fontId="14" fillId="0" borderId="20" xfId="0" applyFont="1" applyBorder="1" applyAlignment="1">
      <alignment horizontal="center" vertical="top" wrapText="1"/>
    </xf>
    <xf numFmtId="0" fontId="21" fillId="0" borderId="17" xfId="0" applyFont="1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15" fillId="0" borderId="14" xfId="0" applyFont="1" applyBorder="1" applyAlignment="1">
      <alignment vertical="top" readingOrder="1"/>
    </xf>
    <xf numFmtId="0" fontId="21" fillId="0" borderId="22" xfId="0" applyFont="1" applyBorder="1" applyAlignment="1">
      <alignment vertical="top" wrapText="1"/>
    </xf>
    <xf numFmtId="1" fontId="15" fillId="0" borderId="0" xfId="0" applyNumberFormat="1" applyFont="1" applyBorder="1" applyAlignment="1">
      <alignment horizontal="center" vertical="top" readingOrder="1"/>
    </xf>
    <xf numFmtId="0" fontId="21" fillId="0" borderId="0" xfId="0" applyFont="1" applyBorder="1" applyAlignment="1">
      <alignment vertical="top" wrapText="1"/>
    </xf>
    <xf numFmtId="187" fontId="15" fillId="0" borderId="0" xfId="1" applyFont="1" applyBorder="1" applyAlignment="1">
      <alignment vertical="top" readingOrder="1"/>
    </xf>
    <xf numFmtId="0" fontId="15" fillId="0" borderId="0" xfId="0" applyFont="1" applyBorder="1" applyAlignment="1">
      <alignment vertical="top" readingOrder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 readingOrder="1"/>
    </xf>
    <xf numFmtId="1" fontId="15" fillId="0" borderId="25" xfId="0" applyNumberFormat="1" applyFont="1" applyBorder="1" applyAlignment="1">
      <alignment horizontal="center" vertical="top" readingOrder="1"/>
    </xf>
    <xf numFmtId="0" fontId="21" fillId="0" borderId="26" xfId="0" applyFont="1" applyBorder="1" applyAlignment="1">
      <alignment vertical="top" wrapText="1"/>
    </xf>
    <xf numFmtId="187" fontId="15" fillId="0" borderId="26" xfId="1" applyFont="1" applyBorder="1" applyAlignment="1">
      <alignment vertical="top" readingOrder="1"/>
    </xf>
    <xf numFmtId="0" fontId="15" fillId="0" borderId="26" xfId="0" applyFont="1" applyBorder="1" applyAlignment="1">
      <alignment vertical="top" readingOrder="1"/>
    </xf>
    <xf numFmtId="0" fontId="15" fillId="0" borderId="26" xfId="0" applyFont="1" applyBorder="1" applyAlignment="1">
      <alignment vertical="top" wrapText="1"/>
    </xf>
    <xf numFmtId="0" fontId="15" fillId="0" borderId="26" xfId="0" applyFont="1" applyBorder="1" applyAlignment="1">
      <alignment horizontal="left" vertical="top" wrapText="1" readingOrder="1"/>
    </xf>
    <xf numFmtId="0" fontId="15" fillId="0" borderId="27" xfId="0" applyFont="1" applyBorder="1" applyAlignment="1">
      <alignment horizontal="left" vertical="top" wrapText="1" readingOrder="1"/>
    </xf>
    <xf numFmtId="0" fontId="21" fillId="0" borderId="26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6" fillId="0" borderId="1" xfId="0" applyFont="1" applyBorder="1"/>
    <xf numFmtId="0" fontId="26" fillId="0" borderId="0" xfId="0" applyFont="1" applyAlignment="1">
      <alignment horizontal="right"/>
    </xf>
    <xf numFmtId="0" fontId="29" fillId="0" borderId="0" xfId="0" applyFont="1"/>
    <xf numFmtId="188" fontId="29" fillId="0" borderId="0" xfId="1" applyNumberFormat="1" applyFont="1" applyBorder="1" applyAlignment="1">
      <alignment horizontal="center"/>
    </xf>
    <xf numFmtId="43" fontId="30" fillId="0" borderId="0" xfId="1" applyNumberFormat="1" applyFont="1" applyBorder="1" applyAlignment="1">
      <alignment horizontal="right" wrapText="1"/>
    </xf>
    <xf numFmtId="0" fontId="27" fillId="0" borderId="0" xfId="0" applyFont="1"/>
    <xf numFmtId="0" fontId="27" fillId="0" borderId="0" xfId="0" applyFont="1" applyAlignment="1">
      <alignment vertical="center"/>
    </xf>
    <xf numFmtId="187" fontId="11" fillId="0" borderId="1" xfId="1" applyFont="1" applyBorder="1"/>
    <xf numFmtId="43" fontId="11" fillId="0" borderId="0" xfId="0" applyNumberFormat="1" applyFont="1"/>
    <xf numFmtId="187" fontId="11" fillId="0" borderId="1" xfId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187" fontId="11" fillId="0" borderId="0" xfId="1" applyFont="1"/>
    <xf numFmtId="0" fontId="11" fillId="0" borderId="1" xfId="0" applyFont="1" applyBorder="1"/>
    <xf numFmtId="0" fontId="31" fillId="0" borderId="1" xfId="0" applyFont="1" applyBorder="1" applyAlignment="1">
      <alignment vertical="top" readingOrder="1"/>
    </xf>
    <xf numFmtId="0" fontId="31" fillId="0" borderId="1" xfId="0" applyFont="1" applyBorder="1" applyAlignment="1">
      <alignment horizontal="left" vertical="top" readingOrder="1"/>
    </xf>
    <xf numFmtId="0" fontId="31" fillId="0" borderId="9" xfId="0" applyFont="1" applyBorder="1" applyAlignment="1">
      <alignment horizontal="center" vertical="top" readingOrder="1"/>
    </xf>
    <xf numFmtId="0" fontId="31" fillId="0" borderId="9" xfId="0" applyFont="1" applyBorder="1" applyAlignment="1">
      <alignment vertical="top" readingOrder="1"/>
    </xf>
    <xf numFmtId="43" fontId="1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187" fontId="32" fillId="0" borderId="0" xfId="1" applyFont="1"/>
    <xf numFmtId="0" fontId="32" fillId="0" borderId="0" xfId="0" applyFont="1"/>
    <xf numFmtId="187" fontId="32" fillId="2" borderId="0" xfId="1" applyFont="1" applyFill="1" applyBorder="1" applyAlignment="1">
      <alignment horizontal="right" vertical="center" wrapText="1" readingOrder="1"/>
    </xf>
    <xf numFmtId="187" fontId="32" fillId="0" borderId="0" xfId="0" applyNumberFormat="1" applyFont="1"/>
    <xf numFmtId="0" fontId="33" fillId="0" borderId="0" xfId="0" applyFont="1"/>
    <xf numFmtId="43" fontId="33" fillId="0" borderId="0" xfId="0" applyNumberFormat="1" applyFont="1"/>
    <xf numFmtId="0" fontId="34" fillId="0" borderId="0" xfId="0" applyFont="1"/>
    <xf numFmtId="187" fontId="33" fillId="0" borderId="0" xfId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9458326" cy="12191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19DAACC-B0EB-418F-AB66-2503F8721C0B}"/>
            </a:ext>
          </a:extLst>
        </xdr:cNvPr>
        <xdr:cNvSpPr txBox="1"/>
      </xdr:nvSpPr>
      <xdr:spPr>
        <a:xfrm>
          <a:off x="76200" y="3886201"/>
          <a:ext cx="9458326" cy="1219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2. ระบบ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                                                            เป็นปัญหาในการตีความข้อกฎหมายในการปฏิบัติงาน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26670</xdr:rowOff>
    </xdr:from>
    <xdr:to>
      <xdr:col>7</xdr:col>
      <xdr:colOff>485936</xdr:colOff>
      <xdr:row>26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C66EC1B6-DC78-42E5-B8D5-BC0BF43E131F}"/>
            </a:ext>
          </a:extLst>
        </xdr:cNvPr>
        <xdr:cNvSpPr txBox="1"/>
      </xdr:nvSpPr>
      <xdr:spPr>
        <a:xfrm>
          <a:off x="43815" y="5817870"/>
          <a:ext cx="9347996" cy="11163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การวางแผนการจัดซื้อจัดจ้าง และติดตามผลการดำเนินการการจัดซื้อจัดจ้าง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ผู้ต้องการใช้พัสดุต้องกำหนดรายละเอียดของพัสดุที่ต้องการใช้ครบถ้วนชัดเจน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มอบหมายเจ้าหน้าที่ผู้ปฏิบัติงานเข้ารับการฝึกอบรมเพื่อศึกษาข้อกฎหมาย ระเบียบ หนังสือสั่งการ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9526</xdr:colOff>
      <xdr:row>48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545800"/>
          <a:ext cx="9526" cy="95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9526</xdr:colOff>
      <xdr:row>91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783550"/>
          <a:ext cx="9526" cy="95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9526</xdr:colOff>
      <xdr:row>60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309300"/>
          <a:ext cx="9526" cy="9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9526</xdr:colOff>
      <xdr:row>82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309300"/>
          <a:ext cx="9526" cy="9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5040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9526</xdr:colOff>
      <xdr:row>42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9526</xdr:colOff>
      <xdr:row>36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441275"/>
          <a:ext cx="9526" cy="9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9526</xdr:colOff>
      <xdr:row>23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97875"/>
          <a:ext cx="9526" cy="95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9526</xdr:colOff>
      <xdr:row>60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97875"/>
          <a:ext cx="9526" cy="9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9526</xdr:colOff>
      <xdr:row>53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289875"/>
          <a:ext cx="9526" cy="95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9526</xdr:colOff>
      <xdr:row>98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555825"/>
          <a:ext cx="9526" cy="95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9526</xdr:colOff>
      <xdr:row>43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555825"/>
          <a:ext cx="9526" cy="95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9526</xdr:colOff>
      <xdr:row>45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251025"/>
          <a:ext cx="9526" cy="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C1" workbookViewId="0">
      <selection activeCell="I10" sqref="I10"/>
    </sheetView>
  </sheetViews>
  <sheetFormatPr defaultColWidth="9" defaultRowHeight="24" x14ac:dyDescent="0.55000000000000004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12" style="3" bestFit="1" customWidth="1"/>
    <col min="11" max="11" width="10.875" style="3" bestFit="1" customWidth="1"/>
    <col min="12" max="15" width="12" style="3" bestFit="1" customWidth="1"/>
    <col min="16" max="17" width="10.625" style="3" bestFit="1" customWidth="1"/>
    <col min="18" max="18" width="13.125" style="3" bestFit="1" customWidth="1"/>
    <col min="19" max="20" width="12" style="3" bestFit="1" customWidth="1"/>
    <col min="21" max="21" width="9" style="3"/>
    <col min="22" max="22" width="13.125" style="3" bestFit="1" customWidth="1"/>
    <col min="2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22" ht="29.25" customHeight="1" x14ac:dyDescent="0.9">
      <c r="A1" s="160" t="s">
        <v>1572</v>
      </c>
      <c r="B1" s="160"/>
      <c r="C1" s="160"/>
      <c r="D1" s="160"/>
      <c r="E1" s="160"/>
      <c r="F1" s="160"/>
      <c r="G1" s="160"/>
      <c r="H1" s="160"/>
      <c r="I1" s="1"/>
      <c r="J1" s="2"/>
      <c r="K1" s="2"/>
      <c r="L1" s="2"/>
      <c r="M1" s="2"/>
      <c r="N1" s="2"/>
      <c r="O1" s="2"/>
    </row>
    <row r="2" spans="1:22" ht="29.25" customHeight="1" x14ac:dyDescent="0.9">
      <c r="A2" s="160" t="s">
        <v>1573</v>
      </c>
      <c r="B2" s="160"/>
      <c r="C2" s="160"/>
      <c r="D2" s="160"/>
      <c r="E2" s="160"/>
      <c r="F2" s="160"/>
      <c r="G2" s="160"/>
      <c r="H2" s="160"/>
      <c r="I2" s="1"/>
      <c r="J2" s="2"/>
      <c r="K2" s="2"/>
      <c r="L2" s="2"/>
      <c r="M2" s="2"/>
      <c r="N2" s="2"/>
      <c r="O2" s="2"/>
    </row>
    <row r="3" spans="1:22" s="5" customFormat="1" ht="13.5" x14ac:dyDescent="0.35">
      <c r="A3" s="137"/>
      <c r="B3" s="137"/>
      <c r="C3" s="137"/>
      <c r="D3" s="137"/>
      <c r="E3" s="137"/>
      <c r="F3" s="137"/>
      <c r="G3" s="137"/>
      <c r="H3" s="137"/>
      <c r="I3" s="4"/>
    </row>
    <row r="4" spans="1:22" ht="24" customHeight="1" x14ac:dyDescent="0.55000000000000004">
      <c r="A4" s="138" t="s">
        <v>0</v>
      </c>
      <c r="B4" s="139"/>
      <c r="C4" s="139"/>
      <c r="D4" s="139"/>
      <c r="E4" s="139"/>
      <c r="F4" s="139"/>
      <c r="G4" s="139"/>
      <c r="H4" s="139"/>
      <c r="L4" s="6"/>
    </row>
    <row r="5" spans="1:22" ht="12.75" customHeight="1" x14ac:dyDescent="0.55000000000000004">
      <c r="A5" s="138"/>
      <c r="B5" s="139"/>
      <c r="C5" s="139"/>
      <c r="D5" s="139"/>
      <c r="E5" s="139"/>
      <c r="F5" s="139"/>
      <c r="G5" s="139"/>
      <c r="H5" s="139"/>
    </row>
    <row r="6" spans="1:22" x14ac:dyDescent="0.55000000000000004">
      <c r="A6" s="139"/>
      <c r="B6" s="139"/>
      <c r="C6" s="139"/>
      <c r="D6" s="140" t="s">
        <v>1</v>
      </c>
      <c r="E6" s="140" t="s">
        <v>2</v>
      </c>
      <c r="F6" s="140" t="s">
        <v>3</v>
      </c>
      <c r="G6" s="139"/>
      <c r="H6" s="139"/>
    </row>
    <row r="7" spans="1:22" ht="22.5" customHeight="1" x14ac:dyDescent="0.55000000000000004">
      <c r="A7" s="139"/>
      <c r="B7" s="139"/>
      <c r="C7" s="139"/>
      <c r="D7" s="141" t="s">
        <v>4</v>
      </c>
      <c r="E7" s="159">
        <v>17</v>
      </c>
      <c r="F7" s="149">
        <v>19953765.600000001</v>
      </c>
      <c r="G7" s="139"/>
      <c r="H7" s="139"/>
      <c r="I7" s="168">
        <v>4427800</v>
      </c>
      <c r="J7" s="168">
        <v>3954117.6</v>
      </c>
      <c r="K7" s="168">
        <v>599948</v>
      </c>
      <c r="L7" s="168">
        <v>1980000</v>
      </c>
      <c r="M7" s="168">
        <v>2770000</v>
      </c>
      <c r="N7" s="168">
        <v>1074900</v>
      </c>
      <c r="O7" s="168">
        <v>4602000</v>
      </c>
      <c r="P7" s="168">
        <v>545000</v>
      </c>
      <c r="Q7" s="168"/>
      <c r="R7" s="168">
        <f>SUM(I7:Q7)</f>
        <v>19953765.600000001</v>
      </c>
      <c r="S7" s="169"/>
      <c r="T7" s="169"/>
      <c r="U7" s="169"/>
      <c r="V7" s="169"/>
    </row>
    <row r="8" spans="1:22" ht="22.5" customHeight="1" x14ac:dyDescent="0.55000000000000004">
      <c r="A8" s="139"/>
      <c r="B8" s="139"/>
      <c r="C8" s="139"/>
      <c r="D8" s="141" t="s">
        <v>5</v>
      </c>
      <c r="E8" s="142"/>
      <c r="F8" s="149"/>
      <c r="G8" s="139"/>
      <c r="H8" s="13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</row>
    <row r="9" spans="1:22" ht="21.75" customHeight="1" x14ac:dyDescent="0.55000000000000004">
      <c r="A9" s="139"/>
      <c r="B9" s="139"/>
      <c r="C9" s="139"/>
      <c r="D9" s="141" t="s">
        <v>6</v>
      </c>
      <c r="E9" s="151">
        <v>432</v>
      </c>
      <c r="F9" s="149">
        <v>17794218.800000001</v>
      </c>
      <c r="G9" s="139"/>
      <c r="H9" s="139"/>
      <c r="I9" s="168">
        <v>716748</v>
      </c>
      <c r="J9" s="168">
        <v>3481587.78</v>
      </c>
      <c r="K9" s="170">
        <v>437281.5</v>
      </c>
      <c r="L9" s="168">
        <v>1167843.05</v>
      </c>
      <c r="M9" s="168">
        <v>1641609.36</v>
      </c>
      <c r="N9" s="168">
        <v>2861665.6</v>
      </c>
      <c r="O9" s="168">
        <v>274688.3</v>
      </c>
      <c r="P9" s="168">
        <v>495480.2</v>
      </c>
      <c r="Q9" s="168">
        <v>945650.27</v>
      </c>
      <c r="R9" s="168">
        <v>1677529.8</v>
      </c>
      <c r="S9" s="168">
        <v>1399211.95</v>
      </c>
      <c r="T9" s="168">
        <v>2694922.99</v>
      </c>
      <c r="U9" s="169"/>
      <c r="V9" s="171">
        <f>SUM(I9:U9)</f>
        <v>17794218.799999997</v>
      </c>
    </row>
    <row r="10" spans="1:22" ht="21.75" customHeight="1" x14ac:dyDescent="0.55000000000000004">
      <c r="A10" s="139"/>
      <c r="B10" s="139"/>
      <c r="C10" s="139"/>
      <c r="D10" s="141" t="s">
        <v>7</v>
      </c>
      <c r="E10" s="142"/>
      <c r="F10" s="154"/>
      <c r="G10" s="139"/>
      <c r="H10" s="139"/>
      <c r="K10" s="7"/>
    </row>
    <row r="11" spans="1:22" ht="22.5" customHeight="1" x14ac:dyDescent="0.55000000000000004">
      <c r="A11" s="139"/>
      <c r="B11" s="139"/>
      <c r="C11" s="139"/>
      <c r="D11" s="141" t="s">
        <v>8</v>
      </c>
      <c r="E11" s="142"/>
      <c r="F11" s="154"/>
      <c r="G11" s="139"/>
      <c r="H11" s="143"/>
    </row>
    <row r="12" spans="1:22" ht="23.25" customHeight="1" x14ac:dyDescent="0.55000000000000004">
      <c r="A12" s="139"/>
      <c r="B12" s="139"/>
      <c r="C12" s="139"/>
      <c r="D12" s="140" t="s">
        <v>9</v>
      </c>
      <c r="E12" s="151">
        <f>SUM(E7:E11)</f>
        <v>449</v>
      </c>
      <c r="F12" s="149">
        <f>SUM(F7:F11)</f>
        <v>37747984.400000006</v>
      </c>
      <c r="G12" s="139"/>
      <c r="H12" s="139"/>
      <c r="I12" s="8"/>
    </row>
    <row r="13" spans="1:22" s="5" customFormat="1" ht="13.5" x14ac:dyDescent="0.35">
      <c r="A13" s="144"/>
      <c r="B13" s="144"/>
      <c r="C13" s="144"/>
      <c r="D13" s="137"/>
      <c r="E13" s="145"/>
      <c r="F13" s="146"/>
      <c r="G13" s="144"/>
      <c r="H13" s="144"/>
    </row>
    <row r="14" spans="1:22" x14ac:dyDescent="0.55000000000000004">
      <c r="A14" s="147" t="s">
        <v>10</v>
      </c>
      <c r="B14" s="139"/>
      <c r="C14" s="139"/>
      <c r="D14" s="139"/>
      <c r="E14" s="139"/>
      <c r="F14" s="139"/>
      <c r="G14" s="139"/>
      <c r="H14" s="139"/>
    </row>
    <row r="15" spans="1:22" x14ac:dyDescent="0.55000000000000004">
      <c r="A15" s="139"/>
      <c r="B15" s="139"/>
      <c r="C15" s="139"/>
      <c r="D15" s="139"/>
      <c r="E15" s="139"/>
      <c r="F15" s="139"/>
      <c r="G15" s="139"/>
      <c r="H15" s="139"/>
    </row>
    <row r="16" spans="1:22" x14ac:dyDescent="0.55000000000000004">
      <c r="A16" s="139"/>
      <c r="B16" s="139"/>
      <c r="C16" s="139"/>
      <c r="D16" s="139"/>
      <c r="E16" s="139"/>
      <c r="F16" s="139"/>
      <c r="G16" s="139"/>
      <c r="H16" s="139"/>
    </row>
    <row r="17" spans="1:8" x14ac:dyDescent="0.55000000000000004">
      <c r="A17" s="139"/>
      <c r="B17" s="139"/>
      <c r="C17" s="139"/>
      <c r="D17" s="139"/>
      <c r="E17" s="139"/>
      <c r="F17" s="139"/>
      <c r="G17" s="139"/>
      <c r="H17" s="139"/>
    </row>
    <row r="18" spans="1:8" x14ac:dyDescent="0.55000000000000004">
      <c r="A18" s="139"/>
      <c r="B18" s="139"/>
      <c r="C18" s="139"/>
      <c r="D18" s="139"/>
      <c r="E18" s="139"/>
      <c r="F18" s="139"/>
      <c r="G18" s="139"/>
      <c r="H18" s="139"/>
    </row>
    <row r="19" spans="1:8" x14ac:dyDescent="0.55000000000000004">
      <c r="A19" s="139"/>
      <c r="B19" s="139"/>
      <c r="C19" s="139"/>
      <c r="D19" s="139"/>
      <c r="E19" s="139"/>
      <c r="F19" s="139"/>
      <c r="G19" s="139"/>
      <c r="H19" s="139"/>
    </row>
    <row r="20" spans="1:8" ht="15.75" customHeight="1" x14ac:dyDescent="0.55000000000000004">
      <c r="A20" s="139"/>
      <c r="B20" s="139"/>
      <c r="C20" s="139"/>
      <c r="D20" s="139"/>
      <c r="E20" s="139"/>
      <c r="F20" s="139"/>
      <c r="G20" s="139"/>
      <c r="H20" s="139"/>
    </row>
    <row r="21" spans="1:8" ht="15.75" customHeight="1" x14ac:dyDescent="0.55000000000000004">
      <c r="A21" s="148" t="s">
        <v>11</v>
      </c>
      <c r="B21" s="139"/>
      <c r="C21" s="139"/>
      <c r="D21" s="139"/>
      <c r="E21" s="139"/>
      <c r="F21" s="139"/>
      <c r="G21" s="139"/>
      <c r="H21" s="139"/>
    </row>
    <row r="22" spans="1:8" ht="15.75" customHeight="1" x14ac:dyDescent="0.55000000000000004">
      <c r="A22" s="139"/>
      <c r="B22" s="139"/>
      <c r="C22" s="139"/>
      <c r="D22" s="139"/>
      <c r="E22" s="139"/>
      <c r="F22" s="139"/>
      <c r="G22" s="139"/>
      <c r="H22" s="139"/>
    </row>
    <row r="23" spans="1:8" ht="15.75" customHeight="1" x14ac:dyDescent="0.55000000000000004">
      <c r="A23" s="139"/>
      <c r="B23" s="139"/>
      <c r="C23" s="139"/>
      <c r="D23" s="139"/>
      <c r="E23" s="139"/>
      <c r="F23" s="139"/>
      <c r="G23" s="139"/>
      <c r="H23" s="139"/>
    </row>
    <row r="24" spans="1:8" ht="15.75" customHeight="1" x14ac:dyDescent="0.55000000000000004">
      <c r="A24" s="139"/>
      <c r="B24" s="139"/>
      <c r="C24" s="139"/>
      <c r="D24" s="139"/>
      <c r="E24" s="139"/>
      <c r="F24" s="139"/>
      <c r="G24" s="139"/>
      <c r="H24" s="139"/>
    </row>
    <row r="25" spans="1:8" ht="15.75" customHeight="1" x14ac:dyDescent="0.55000000000000004">
      <c r="A25" s="139"/>
      <c r="B25" s="139"/>
      <c r="C25" s="139"/>
      <c r="D25" s="139"/>
      <c r="E25" s="139"/>
      <c r="F25" s="139"/>
      <c r="G25" s="139"/>
      <c r="H25" s="139"/>
    </row>
    <row r="26" spans="1:8" ht="15.75" customHeight="1" x14ac:dyDescent="0.55000000000000004">
      <c r="A26" s="139"/>
      <c r="B26" s="139"/>
      <c r="C26" s="139"/>
      <c r="D26" s="139"/>
      <c r="E26" s="139"/>
      <c r="F26" s="139"/>
      <c r="G26" s="139"/>
      <c r="H26" s="139"/>
    </row>
    <row r="27" spans="1:8" ht="15.75" customHeight="1" x14ac:dyDescent="0.55000000000000004"/>
    <row r="28" spans="1:8" ht="15.75" customHeight="1" x14ac:dyDescent="0.55000000000000004"/>
    <row r="29" spans="1:8" ht="15.75" customHeight="1" x14ac:dyDescent="0.55000000000000004"/>
    <row r="30" spans="1:8" ht="15.75" customHeight="1" x14ac:dyDescent="0.55000000000000004"/>
    <row r="31" spans="1:8" ht="29.45" customHeight="1" x14ac:dyDescent="0.55000000000000004"/>
  </sheetData>
  <mergeCells count="2">
    <mergeCell ref="A1:H1"/>
    <mergeCell ref="A2:H2"/>
  </mergeCells>
  <pageMargins left="0.31496062992125984" right="0.31496062992125984" top="0.35433070866141736" bottom="0.15748031496062992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4" workbookViewId="0">
      <selection activeCell="B40" sqref="B40:D41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1.25" style="28" customWidth="1"/>
    <col min="5" max="5" width="14.25" style="28" customWidth="1"/>
    <col min="6" max="6" width="25.75" style="28" customWidth="1"/>
    <col min="7" max="7" width="25.875" style="28" customWidth="1"/>
    <col min="8" max="8" width="20.375" style="28" customWidth="1"/>
    <col min="9" max="9" width="26.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882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883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58"/>
      <c r="B5" s="58"/>
      <c r="C5" s="58"/>
      <c r="D5" s="58"/>
      <c r="E5" s="58"/>
      <c r="F5" s="58"/>
      <c r="G5" s="58"/>
      <c r="H5" s="58"/>
      <c r="I5" s="58"/>
    </row>
    <row r="6" spans="1:9" s="16" customFormat="1" ht="46.5" customHeight="1" x14ac:dyDescent="0.55000000000000004">
      <c r="A6" s="88" t="s">
        <v>40</v>
      </c>
      <c r="B6" s="39" t="s">
        <v>41</v>
      </c>
      <c r="C6" s="89" t="s">
        <v>42</v>
      </c>
      <c r="D6" s="90" t="s">
        <v>43</v>
      </c>
      <c r="E6" s="39" t="s">
        <v>44</v>
      </c>
      <c r="F6" s="40" t="s">
        <v>45</v>
      </c>
      <c r="G6" s="40" t="s">
        <v>46</v>
      </c>
      <c r="H6" s="90" t="s">
        <v>14</v>
      </c>
      <c r="I6" s="22" t="s">
        <v>16</v>
      </c>
    </row>
    <row r="7" spans="1:9" s="16" customFormat="1" ht="63" customHeight="1" x14ac:dyDescent="0.55000000000000004">
      <c r="A7" s="74">
        <v>1</v>
      </c>
      <c r="B7" s="41" t="s">
        <v>1566</v>
      </c>
      <c r="C7" s="43">
        <v>545000</v>
      </c>
      <c r="D7" s="43">
        <v>545000</v>
      </c>
      <c r="E7" s="155" t="s">
        <v>1483</v>
      </c>
      <c r="F7" s="37" t="s">
        <v>1567</v>
      </c>
      <c r="G7" s="37" t="s">
        <v>1567</v>
      </c>
      <c r="H7" s="38" t="s">
        <v>51</v>
      </c>
      <c r="I7" s="27" t="s">
        <v>1568</v>
      </c>
    </row>
    <row r="8" spans="1:9" s="16" customFormat="1" ht="71.25" customHeight="1" x14ac:dyDescent="0.55000000000000004">
      <c r="A8" s="23">
        <v>2</v>
      </c>
      <c r="B8" s="53" t="s">
        <v>884</v>
      </c>
      <c r="C8" s="43">
        <v>387969.75</v>
      </c>
      <c r="D8" s="43">
        <v>387969.75</v>
      </c>
      <c r="E8" s="26" t="s">
        <v>15</v>
      </c>
      <c r="F8" s="37" t="s">
        <v>885</v>
      </c>
      <c r="G8" s="37" t="s">
        <v>885</v>
      </c>
      <c r="H8" s="38" t="s">
        <v>51</v>
      </c>
      <c r="I8" s="27" t="s">
        <v>886</v>
      </c>
    </row>
    <row r="9" spans="1:9" s="16" customFormat="1" ht="53.25" customHeight="1" x14ac:dyDescent="0.55000000000000004">
      <c r="A9" s="25">
        <v>3</v>
      </c>
      <c r="B9" s="41" t="s">
        <v>889</v>
      </c>
      <c r="C9" s="43">
        <v>326954</v>
      </c>
      <c r="D9" s="43">
        <v>326954</v>
      </c>
      <c r="E9" s="26" t="s">
        <v>15</v>
      </c>
      <c r="F9" s="37" t="s">
        <v>887</v>
      </c>
      <c r="G9" s="37" t="s">
        <v>887</v>
      </c>
      <c r="H9" s="38" t="s">
        <v>51</v>
      </c>
      <c r="I9" s="27" t="s">
        <v>888</v>
      </c>
    </row>
    <row r="10" spans="1:9" s="16" customFormat="1" ht="53.25" customHeight="1" x14ac:dyDescent="0.55000000000000004">
      <c r="A10" s="25">
        <v>4</v>
      </c>
      <c r="B10" s="54" t="s">
        <v>890</v>
      </c>
      <c r="C10" s="43">
        <v>2942.5</v>
      </c>
      <c r="D10" s="43">
        <v>2942.5</v>
      </c>
      <c r="E10" s="26" t="s">
        <v>15</v>
      </c>
      <c r="F10" s="37" t="s">
        <v>892</v>
      </c>
      <c r="G10" s="37" t="s">
        <v>892</v>
      </c>
      <c r="H10" s="38" t="s">
        <v>51</v>
      </c>
      <c r="I10" s="27" t="s">
        <v>891</v>
      </c>
    </row>
    <row r="11" spans="1:9" s="16" customFormat="1" ht="69.75" customHeight="1" x14ac:dyDescent="0.55000000000000004">
      <c r="A11" s="25">
        <v>5</v>
      </c>
      <c r="B11" s="54" t="s">
        <v>893</v>
      </c>
      <c r="C11" s="43">
        <v>9059.69</v>
      </c>
      <c r="D11" s="43">
        <v>9059.69</v>
      </c>
      <c r="E11" s="26" t="s">
        <v>15</v>
      </c>
      <c r="F11" s="37" t="s">
        <v>894</v>
      </c>
      <c r="G11" s="37" t="s">
        <v>894</v>
      </c>
      <c r="H11" s="38" t="s">
        <v>51</v>
      </c>
      <c r="I11" s="27" t="s">
        <v>895</v>
      </c>
    </row>
    <row r="12" spans="1:9" s="16" customFormat="1" ht="60" customHeight="1" x14ac:dyDescent="0.55000000000000004">
      <c r="A12" s="25">
        <v>6</v>
      </c>
      <c r="B12" s="65" t="s">
        <v>896</v>
      </c>
      <c r="C12" s="43">
        <v>3150</v>
      </c>
      <c r="D12" s="43">
        <v>3150</v>
      </c>
      <c r="E12" s="26" t="s">
        <v>15</v>
      </c>
      <c r="F12" s="37" t="s">
        <v>898</v>
      </c>
      <c r="G12" s="37" t="s">
        <v>897</v>
      </c>
      <c r="H12" s="38" t="s">
        <v>51</v>
      </c>
      <c r="I12" s="27" t="s">
        <v>899</v>
      </c>
    </row>
    <row r="13" spans="1:9" s="16" customFormat="1" ht="66.75" customHeight="1" x14ac:dyDescent="0.55000000000000004">
      <c r="A13" s="25">
        <v>7</v>
      </c>
      <c r="B13" s="41" t="s">
        <v>900</v>
      </c>
      <c r="C13" s="43">
        <v>10190</v>
      </c>
      <c r="D13" s="43">
        <v>10190</v>
      </c>
      <c r="E13" s="26" t="s">
        <v>15</v>
      </c>
      <c r="F13" s="37" t="s">
        <v>901</v>
      </c>
      <c r="G13" s="37" t="s">
        <v>901</v>
      </c>
      <c r="H13" s="38" t="s">
        <v>51</v>
      </c>
      <c r="I13" s="27" t="s">
        <v>902</v>
      </c>
    </row>
    <row r="14" spans="1:9" s="16" customFormat="1" ht="48" x14ac:dyDescent="0.55000000000000004">
      <c r="A14" s="25">
        <v>8</v>
      </c>
      <c r="B14" s="46" t="s">
        <v>903</v>
      </c>
      <c r="C14" s="43">
        <v>4500</v>
      </c>
      <c r="D14" s="43">
        <v>4500</v>
      </c>
      <c r="E14" s="26" t="s">
        <v>15</v>
      </c>
      <c r="F14" s="37" t="s">
        <v>904</v>
      </c>
      <c r="G14" s="37" t="s">
        <v>905</v>
      </c>
      <c r="H14" s="38" t="s">
        <v>51</v>
      </c>
      <c r="I14" s="27" t="s">
        <v>906</v>
      </c>
    </row>
    <row r="15" spans="1:9" s="16" customFormat="1" ht="65.25" x14ac:dyDescent="0.55000000000000004">
      <c r="A15" s="25">
        <v>9</v>
      </c>
      <c r="B15" s="65" t="s">
        <v>907</v>
      </c>
      <c r="C15" s="43">
        <v>14124</v>
      </c>
      <c r="D15" s="43">
        <v>14124</v>
      </c>
      <c r="E15" s="26" t="s">
        <v>15</v>
      </c>
      <c r="F15" s="37" t="s">
        <v>908</v>
      </c>
      <c r="G15" s="37" t="s">
        <v>908</v>
      </c>
      <c r="H15" s="38" t="s">
        <v>51</v>
      </c>
      <c r="I15" s="27" t="s">
        <v>909</v>
      </c>
    </row>
    <row r="16" spans="1:9" s="16" customFormat="1" ht="66" x14ac:dyDescent="0.55000000000000004">
      <c r="A16" s="25">
        <v>10</v>
      </c>
      <c r="B16" s="46" t="s">
        <v>910</v>
      </c>
      <c r="C16" s="43">
        <v>2850</v>
      </c>
      <c r="D16" s="43">
        <v>2850</v>
      </c>
      <c r="E16" s="26" t="s">
        <v>15</v>
      </c>
      <c r="F16" s="37" t="s">
        <v>911</v>
      </c>
      <c r="G16" s="37" t="s">
        <v>911</v>
      </c>
      <c r="H16" s="38" t="s">
        <v>51</v>
      </c>
      <c r="I16" s="27" t="s">
        <v>912</v>
      </c>
    </row>
    <row r="17" spans="1:9" s="16" customFormat="1" ht="51.75" customHeight="1" x14ac:dyDescent="0.55000000000000004">
      <c r="A17" s="88" t="s">
        <v>40</v>
      </c>
      <c r="B17" s="39" t="s">
        <v>41</v>
      </c>
      <c r="C17" s="89" t="s">
        <v>42</v>
      </c>
      <c r="D17" s="90" t="s">
        <v>43</v>
      </c>
      <c r="E17" s="39" t="s">
        <v>44</v>
      </c>
      <c r="F17" s="40" t="s">
        <v>45</v>
      </c>
      <c r="G17" s="40" t="s">
        <v>46</v>
      </c>
      <c r="H17" s="90" t="s">
        <v>14</v>
      </c>
      <c r="I17" s="22" t="s">
        <v>16</v>
      </c>
    </row>
    <row r="18" spans="1:9" s="16" customFormat="1" ht="48" x14ac:dyDescent="0.55000000000000004">
      <c r="A18" s="25">
        <v>11</v>
      </c>
      <c r="B18" s="64" t="s">
        <v>913</v>
      </c>
      <c r="C18" s="43">
        <v>5040</v>
      </c>
      <c r="D18" s="43">
        <v>5040</v>
      </c>
      <c r="E18" s="26" t="s">
        <v>15</v>
      </c>
      <c r="F18" s="37" t="s">
        <v>914</v>
      </c>
      <c r="G18" s="37" t="s">
        <v>914</v>
      </c>
      <c r="H18" s="38" t="s">
        <v>51</v>
      </c>
      <c r="I18" s="27" t="s">
        <v>915</v>
      </c>
    </row>
    <row r="19" spans="1:9" ht="48" x14ac:dyDescent="0.55000000000000004">
      <c r="A19" s="25">
        <v>12</v>
      </c>
      <c r="B19" s="48" t="s">
        <v>916</v>
      </c>
      <c r="C19" s="43">
        <v>3000</v>
      </c>
      <c r="D19" s="43">
        <v>3000</v>
      </c>
      <c r="E19" s="26" t="s">
        <v>15</v>
      </c>
      <c r="F19" s="37" t="s">
        <v>917</v>
      </c>
      <c r="G19" s="37" t="s">
        <v>917</v>
      </c>
      <c r="H19" s="38" t="s">
        <v>51</v>
      </c>
      <c r="I19" s="27" t="s">
        <v>918</v>
      </c>
    </row>
    <row r="20" spans="1:9" ht="51.75" customHeight="1" x14ac:dyDescent="0.4">
      <c r="A20" s="25">
        <v>13</v>
      </c>
      <c r="B20" s="41" t="s">
        <v>919</v>
      </c>
      <c r="C20" s="43">
        <v>14375</v>
      </c>
      <c r="D20" s="43">
        <v>14375</v>
      </c>
      <c r="E20" s="26" t="s">
        <v>15</v>
      </c>
      <c r="F20" s="37" t="s">
        <v>920</v>
      </c>
      <c r="G20" s="37" t="s">
        <v>920</v>
      </c>
      <c r="H20" s="38" t="s">
        <v>51</v>
      </c>
      <c r="I20" s="27" t="s">
        <v>921</v>
      </c>
    </row>
    <row r="21" spans="1:9" ht="48" x14ac:dyDescent="0.4">
      <c r="A21" s="25">
        <v>14</v>
      </c>
      <c r="B21" s="56" t="s">
        <v>818</v>
      </c>
      <c r="C21" s="43">
        <v>6600</v>
      </c>
      <c r="D21" s="43">
        <v>6600</v>
      </c>
      <c r="E21" s="26" t="s">
        <v>15</v>
      </c>
      <c r="F21" s="37" t="s">
        <v>923</v>
      </c>
      <c r="G21" s="37" t="s">
        <v>923</v>
      </c>
      <c r="H21" s="38" t="s">
        <v>51</v>
      </c>
      <c r="I21" s="27" t="s">
        <v>922</v>
      </c>
    </row>
    <row r="22" spans="1:9" ht="48" x14ac:dyDescent="0.4">
      <c r="A22" s="49">
        <v>15</v>
      </c>
      <c r="B22" s="41" t="s">
        <v>924</v>
      </c>
      <c r="C22" s="43">
        <v>1385.33</v>
      </c>
      <c r="D22" s="43">
        <v>1385.33</v>
      </c>
      <c r="E22" s="26" t="s">
        <v>15</v>
      </c>
      <c r="F22" s="37" t="s">
        <v>925</v>
      </c>
      <c r="G22" s="37" t="s">
        <v>925</v>
      </c>
      <c r="H22" s="38" t="s">
        <v>51</v>
      </c>
      <c r="I22" s="27" t="s">
        <v>926</v>
      </c>
    </row>
    <row r="23" spans="1:9" ht="51" customHeight="1" x14ac:dyDescent="0.4">
      <c r="A23" s="49">
        <v>16</v>
      </c>
      <c r="B23" s="56" t="s">
        <v>927</v>
      </c>
      <c r="C23" s="43">
        <v>17250</v>
      </c>
      <c r="D23" s="43">
        <v>17250</v>
      </c>
      <c r="E23" s="26" t="s">
        <v>15</v>
      </c>
      <c r="F23" s="37" t="s">
        <v>928</v>
      </c>
      <c r="G23" s="37" t="s">
        <v>928</v>
      </c>
      <c r="H23" s="38" t="s">
        <v>51</v>
      </c>
      <c r="I23" s="27" t="s">
        <v>929</v>
      </c>
    </row>
    <row r="24" spans="1:9" ht="72" x14ac:dyDescent="0.4">
      <c r="A24" s="49">
        <v>17</v>
      </c>
      <c r="B24" s="41" t="s">
        <v>934</v>
      </c>
      <c r="C24" s="43">
        <v>6670</v>
      </c>
      <c r="D24" s="43">
        <v>6670</v>
      </c>
      <c r="E24" s="26" t="s">
        <v>15</v>
      </c>
      <c r="F24" s="37" t="s">
        <v>935</v>
      </c>
      <c r="G24" s="37" t="s">
        <v>935</v>
      </c>
      <c r="H24" s="38" t="s">
        <v>51</v>
      </c>
      <c r="I24" s="27" t="s">
        <v>936</v>
      </c>
    </row>
    <row r="25" spans="1:9" ht="48" x14ac:dyDescent="0.4">
      <c r="A25" s="49">
        <v>18</v>
      </c>
      <c r="B25" s="41" t="s">
        <v>937</v>
      </c>
      <c r="C25" s="43">
        <v>450</v>
      </c>
      <c r="D25" s="43">
        <v>450</v>
      </c>
      <c r="E25" s="26" t="s">
        <v>15</v>
      </c>
      <c r="F25" s="37" t="s">
        <v>938</v>
      </c>
      <c r="G25" s="37" t="s">
        <v>938</v>
      </c>
      <c r="H25" s="38" t="s">
        <v>51</v>
      </c>
      <c r="I25" s="27" t="s">
        <v>939</v>
      </c>
    </row>
    <row r="26" spans="1:9" ht="48" x14ac:dyDescent="0.4">
      <c r="A26" s="49">
        <v>19</v>
      </c>
      <c r="B26" s="41" t="s">
        <v>940</v>
      </c>
      <c r="C26" s="43">
        <v>450</v>
      </c>
      <c r="D26" s="43">
        <v>450</v>
      </c>
      <c r="E26" s="26" t="s">
        <v>15</v>
      </c>
      <c r="F26" s="37" t="s">
        <v>938</v>
      </c>
      <c r="G26" s="37" t="s">
        <v>938</v>
      </c>
      <c r="H26" s="38" t="s">
        <v>51</v>
      </c>
      <c r="I26" s="27" t="s">
        <v>941</v>
      </c>
    </row>
    <row r="27" spans="1:9" ht="48" x14ac:dyDescent="0.4">
      <c r="A27" s="49">
        <v>20</v>
      </c>
      <c r="B27" s="41" t="s">
        <v>942</v>
      </c>
      <c r="C27" s="43">
        <v>2190</v>
      </c>
      <c r="D27" s="43">
        <v>2190</v>
      </c>
      <c r="E27" s="26" t="s">
        <v>15</v>
      </c>
      <c r="F27" s="37" t="s">
        <v>943</v>
      </c>
      <c r="G27" s="37" t="s">
        <v>943</v>
      </c>
      <c r="H27" s="38" t="s">
        <v>51</v>
      </c>
      <c r="I27" s="27" t="s">
        <v>944</v>
      </c>
    </row>
    <row r="28" spans="1:9" ht="48" x14ac:dyDescent="0.4">
      <c r="A28" s="49">
        <v>21</v>
      </c>
      <c r="B28" s="41" t="s">
        <v>945</v>
      </c>
      <c r="C28" s="43">
        <v>5000</v>
      </c>
      <c r="D28" s="43">
        <v>5000</v>
      </c>
      <c r="E28" s="26" t="s">
        <v>15</v>
      </c>
      <c r="F28" s="37" t="s">
        <v>946</v>
      </c>
      <c r="G28" s="37" t="s">
        <v>946</v>
      </c>
      <c r="H28" s="38" t="s">
        <v>51</v>
      </c>
      <c r="I28" s="27" t="s">
        <v>947</v>
      </c>
    </row>
    <row r="29" spans="1:9" ht="48" x14ac:dyDescent="0.4">
      <c r="A29" s="49">
        <v>22</v>
      </c>
      <c r="B29" s="41" t="s">
        <v>948</v>
      </c>
      <c r="C29" s="43">
        <v>6000</v>
      </c>
      <c r="D29" s="43">
        <v>6000</v>
      </c>
      <c r="E29" s="26" t="s">
        <v>15</v>
      </c>
      <c r="F29" s="37" t="s">
        <v>949</v>
      </c>
      <c r="G29" s="37" t="s">
        <v>949</v>
      </c>
      <c r="H29" s="38" t="s">
        <v>51</v>
      </c>
      <c r="I29" s="27" t="s">
        <v>950</v>
      </c>
    </row>
    <row r="30" spans="1:9" ht="120" x14ac:dyDescent="0.4">
      <c r="A30" s="49">
        <v>23</v>
      </c>
      <c r="B30" s="41" t="s">
        <v>951</v>
      </c>
      <c r="C30" s="50">
        <v>20000</v>
      </c>
      <c r="D30" s="50">
        <v>20000</v>
      </c>
      <c r="E30" s="51" t="s">
        <v>15</v>
      </c>
      <c r="F30" s="37" t="s">
        <v>952</v>
      </c>
      <c r="G30" s="37" t="s">
        <v>952</v>
      </c>
      <c r="H30" s="38" t="s">
        <v>51</v>
      </c>
      <c r="I30" s="27" t="s">
        <v>953</v>
      </c>
    </row>
    <row r="31" spans="1:9" ht="57.75" customHeight="1" x14ac:dyDescent="0.4">
      <c r="A31" s="88" t="s">
        <v>40</v>
      </c>
      <c r="B31" s="39" t="s">
        <v>41</v>
      </c>
      <c r="C31" s="89" t="s">
        <v>42</v>
      </c>
      <c r="D31" s="90" t="s">
        <v>43</v>
      </c>
      <c r="E31" s="39" t="s">
        <v>44</v>
      </c>
      <c r="F31" s="40" t="s">
        <v>45</v>
      </c>
      <c r="G31" s="40" t="s">
        <v>46</v>
      </c>
      <c r="H31" s="90" t="s">
        <v>14</v>
      </c>
      <c r="I31" s="22" t="s">
        <v>16</v>
      </c>
    </row>
    <row r="32" spans="1:9" ht="48" x14ac:dyDescent="0.4">
      <c r="A32" s="49">
        <v>24</v>
      </c>
      <c r="B32" s="53" t="s">
        <v>945</v>
      </c>
      <c r="C32" s="50">
        <v>5000</v>
      </c>
      <c r="D32" s="50">
        <v>5000</v>
      </c>
      <c r="E32" s="26" t="s">
        <v>15</v>
      </c>
      <c r="F32" s="37" t="s">
        <v>954</v>
      </c>
      <c r="G32" s="37" t="s">
        <v>954</v>
      </c>
      <c r="H32" s="38" t="s">
        <v>51</v>
      </c>
      <c r="I32" s="27" t="s">
        <v>955</v>
      </c>
    </row>
    <row r="33" spans="1:9" ht="48" x14ac:dyDescent="0.4">
      <c r="A33" s="49">
        <v>25</v>
      </c>
      <c r="B33" s="41" t="s">
        <v>956</v>
      </c>
      <c r="C33" s="50">
        <v>2000</v>
      </c>
      <c r="D33" s="50">
        <v>2000</v>
      </c>
      <c r="E33" s="26" t="s">
        <v>15</v>
      </c>
      <c r="F33" s="37" t="s">
        <v>957</v>
      </c>
      <c r="G33" s="37" t="s">
        <v>957</v>
      </c>
      <c r="H33" s="38" t="s">
        <v>51</v>
      </c>
      <c r="I33" s="27" t="s">
        <v>958</v>
      </c>
    </row>
    <row r="34" spans="1:9" ht="72" x14ac:dyDescent="0.4">
      <c r="A34" s="49">
        <v>26</v>
      </c>
      <c r="B34" s="41" t="s">
        <v>959</v>
      </c>
      <c r="C34" s="50">
        <v>29200</v>
      </c>
      <c r="D34" s="50">
        <v>29200</v>
      </c>
      <c r="E34" s="26" t="s">
        <v>15</v>
      </c>
      <c r="F34" s="37" t="s">
        <v>960</v>
      </c>
      <c r="G34" s="37" t="s">
        <v>960</v>
      </c>
      <c r="H34" s="38" t="s">
        <v>51</v>
      </c>
      <c r="I34" s="27" t="s">
        <v>961</v>
      </c>
    </row>
    <row r="35" spans="1:9" ht="72" x14ac:dyDescent="0.4">
      <c r="A35" s="49">
        <v>27</v>
      </c>
      <c r="B35" s="41" t="s">
        <v>784</v>
      </c>
      <c r="C35" s="50">
        <v>27200</v>
      </c>
      <c r="D35" s="50">
        <v>27200</v>
      </c>
      <c r="E35" s="26" t="s">
        <v>15</v>
      </c>
      <c r="F35" s="37" t="s">
        <v>962</v>
      </c>
      <c r="G35" s="37" t="s">
        <v>962</v>
      </c>
      <c r="H35" s="38" t="s">
        <v>51</v>
      </c>
      <c r="I35" s="27" t="s">
        <v>963</v>
      </c>
    </row>
    <row r="36" spans="1:9" ht="48" x14ac:dyDescent="0.4">
      <c r="A36" s="49">
        <v>28</v>
      </c>
      <c r="B36" s="41" t="s">
        <v>964</v>
      </c>
      <c r="C36" s="50">
        <v>2000</v>
      </c>
      <c r="D36" s="50">
        <v>2000</v>
      </c>
      <c r="E36" s="26" t="s">
        <v>15</v>
      </c>
      <c r="F36" s="37" t="s">
        <v>965</v>
      </c>
      <c r="G36" s="37" t="s">
        <v>965</v>
      </c>
      <c r="H36" s="38" t="s">
        <v>51</v>
      </c>
      <c r="I36" s="27" t="s">
        <v>966</v>
      </c>
    </row>
    <row r="37" spans="1:9" ht="48" x14ac:dyDescent="0.4">
      <c r="A37" s="49">
        <v>29</v>
      </c>
      <c r="B37" s="41" t="s">
        <v>967</v>
      </c>
      <c r="C37" s="50">
        <v>3100</v>
      </c>
      <c r="D37" s="50">
        <v>3100</v>
      </c>
      <c r="E37" s="26" t="s">
        <v>15</v>
      </c>
      <c r="F37" s="37" t="s">
        <v>968</v>
      </c>
      <c r="G37" s="37" t="s">
        <v>968</v>
      </c>
      <c r="H37" s="38" t="s">
        <v>51</v>
      </c>
      <c r="I37" s="27" t="s">
        <v>969</v>
      </c>
    </row>
    <row r="38" spans="1:9" ht="48" x14ac:dyDescent="0.4">
      <c r="A38" s="25">
        <v>30</v>
      </c>
      <c r="B38" s="62" t="s">
        <v>971</v>
      </c>
      <c r="C38" s="43">
        <v>27000</v>
      </c>
      <c r="D38" s="43">
        <v>27000</v>
      </c>
      <c r="E38" s="26" t="s">
        <v>15</v>
      </c>
      <c r="F38" s="37" t="s">
        <v>972</v>
      </c>
      <c r="G38" s="37" t="s">
        <v>972</v>
      </c>
      <c r="H38" s="38" t="s">
        <v>51</v>
      </c>
      <c r="I38" s="27" t="s">
        <v>973</v>
      </c>
    </row>
    <row r="39" spans="1:9" s="16" customFormat="1" ht="24" x14ac:dyDescent="0.55000000000000004">
      <c r="A39" s="152" t="s">
        <v>12</v>
      </c>
    </row>
    <row r="40" spans="1:9" s="16" customFormat="1" ht="24" x14ac:dyDescent="0.55000000000000004">
      <c r="A40" s="152" t="s">
        <v>13</v>
      </c>
      <c r="B40" s="172"/>
      <c r="C40" s="173">
        <f>C8+C9+C10+C11+C12+C13+C14+C15+C16+C18+C19+C20+C21+C22+C23+C24+C25+C26+C27+C28+C29+C30+C32+C33+C34+C35+C36+C37+C38</f>
        <v>945650.2699999999</v>
      </c>
      <c r="D40" s="172">
        <v>29</v>
      </c>
    </row>
    <row r="41" spans="1:9" s="16" customFormat="1" ht="24" x14ac:dyDescent="0.55000000000000004">
      <c r="A41" s="66"/>
      <c r="B41" s="172"/>
      <c r="C41" s="175">
        <v>545000</v>
      </c>
      <c r="D41" s="172">
        <v>1</v>
      </c>
    </row>
    <row r="42" spans="1:9" s="16" customFormat="1" ht="24" x14ac:dyDescent="0.55000000000000004">
      <c r="A42" s="66"/>
    </row>
    <row r="43" spans="1:9" ht="21.75" x14ac:dyDescent="0.4">
      <c r="A43" s="30"/>
    </row>
    <row r="44" spans="1:9" ht="21.75" x14ac:dyDescent="0.4">
      <c r="A44" s="30"/>
    </row>
    <row r="45" spans="1:9" ht="21.75" x14ac:dyDescent="0.4">
      <c r="A45" s="30"/>
    </row>
    <row r="46" spans="1:9" ht="21.75" x14ac:dyDescent="0.4">
      <c r="A46" s="30"/>
    </row>
    <row r="47" spans="1:9" ht="21.75" x14ac:dyDescent="0.4">
      <c r="A47" s="30"/>
    </row>
    <row r="48" spans="1:9" ht="21.75" x14ac:dyDescent="0.4">
      <c r="A48" s="30"/>
    </row>
    <row r="49" spans="1:1" ht="21.75" x14ac:dyDescent="0.4">
      <c r="A49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15748031496062992" header="0.31496062992125984" footer="0.31496062992125984"/>
  <pageSetup paperSize="9" scale="68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76" workbookViewId="0">
      <selection activeCell="B83" sqref="B83:D83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1.25" style="28" customWidth="1"/>
    <col min="5" max="5" width="14.25" style="28" customWidth="1"/>
    <col min="6" max="6" width="26" style="28" customWidth="1"/>
    <col min="7" max="7" width="25.875" style="28" customWidth="1"/>
    <col min="8" max="8" width="20.375" style="28" customWidth="1"/>
    <col min="9" max="9" width="26.62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930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931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58"/>
      <c r="B5" s="58"/>
      <c r="C5" s="58"/>
      <c r="D5" s="58"/>
      <c r="E5" s="58"/>
      <c r="F5" s="58"/>
      <c r="G5" s="58"/>
      <c r="H5" s="58"/>
      <c r="I5" s="58"/>
    </row>
    <row r="6" spans="1:9" s="16" customFormat="1" ht="46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1.75" customHeight="1" x14ac:dyDescent="0.55000000000000004">
      <c r="A7" s="23">
        <v>1</v>
      </c>
      <c r="B7" s="56" t="s">
        <v>522</v>
      </c>
      <c r="C7" s="43">
        <v>10000</v>
      </c>
      <c r="D7" s="43">
        <v>10000</v>
      </c>
      <c r="E7" s="26" t="s">
        <v>15</v>
      </c>
      <c r="F7" s="37" t="s">
        <v>932</v>
      </c>
      <c r="G7" s="37" t="s">
        <v>932</v>
      </c>
      <c r="H7" s="38" t="s">
        <v>51</v>
      </c>
      <c r="I7" s="27" t="s">
        <v>933</v>
      </c>
    </row>
    <row r="8" spans="1:9" s="16" customFormat="1" ht="53.25" customHeight="1" x14ac:dyDescent="0.55000000000000004">
      <c r="A8" s="25">
        <v>2</v>
      </c>
      <c r="B8" s="54" t="s">
        <v>974</v>
      </c>
      <c r="C8" s="43">
        <v>5972</v>
      </c>
      <c r="D8" s="43">
        <v>5972</v>
      </c>
      <c r="E8" s="26" t="s">
        <v>15</v>
      </c>
      <c r="F8" s="37" t="s">
        <v>975</v>
      </c>
      <c r="G8" s="37" t="s">
        <v>975</v>
      </c>
      <c r="H8" s="38" t="s">
        <v>51</v>
      </c>
      <c r="I8" s="27" t="s">
        <v>976</v>
      </c>
    </row>
    <row r="9" spans="1:9" s="16" customFormat="1" ht="53.25" customHeight="1" x14ac:dyDescent="0.55000000000000004">
      <c r="A9" s="25">
        <v>3</v>
      </c>
      <c r="B9" s="54" t="s">
        <v>979</v>
      </c>
      <c r="C9" s="43">
        <v>2800</v>
      </c>
      <c r="D9" s="43">
        <v>2800</v>
      </c>
      <c r="E9" s="26" t="s">
        <v>15</v>
      </c>
      <c r="F9" s="37" t="s">
        <v>977</v>
      </c>
      <c r="G9" s="37" t="s">
        <v>977</v>
      </c>
      <c r="H9" s="38" t="s">
        <v>51</v>
      </c>
      <c r="I9" s="27" t="s">
        <v>978</v>
      </c>
    </row>
    <row r="10" spans="1:9" s="16" customFormat="1" ht="58.5" customHeight="1" x14ac:dyDescent="0.55000000000000004">
      <c r="A10" s="25">
        <v>4</v>
      </c>
      <c r="B10" s="41" t="s">
        <v>980</v>
      </c>
      <c r="C10" s="43">
        <v>29650</v>
      </c>
      <c r="D10" s="43">
        <v>29650</v>
      </c>
      <c r="E10" s="26" t="s">
        <v>15</v>
      </c>
      <c r="F10" s="37" t="s">
        <v>981</v>
      </c>
      <c r="G10" s="37" t="s">
        <v>981</v>
      </c>
      <c r="H10" s="38" t="s">
        <v>51</v>
      </c>
      <c r="I10" s="27" t="s">
        <v>982</v>
      </c>
    </row>
    <row r="11" spans="1:9" s="16" customFormat="1" ht="53.25" customHeight="1" x14ac:dyDescent="0.55000000000000004">
      <c r="A11" s="25">
        <v>5</v>
      </c>
      <c r="B11" s="41" t="s">
        <v>985</v>
      </c>
      <c r="C11" s="43">
        <v>113000</v>
      </c>
      <c r="D11" s="43">
        <v>113000</v>
      </c>
      <c r="E11" s="26" t="s">
        <v>15</v>
      </c>
      <c r="F11" s="37" t="s">
        <v>983</v>
      </c>
      <c r="G11" s="37" t="s">
        <v>983</v>
      </c>
      <c r="H11" s="38" t="s">
        <v>51</v>
      </c>
      <c r="I11" s="27" t="s">
        <v>984</v>
      </c>
    </row>
    <row r="12" spans="1:9" s="16" customFormat="1" ht="57" customHeight="1" x14ac:dyDescent="0.55000000000000004">
      <c r="A12" s="25">
        <v>6</v>
      </c>
      <c r="B12" s="41" t="s">
        <v>986</v>
      </c>
      <c r="C12" s="43">
        <v>1520</v>
      </c>
      <c r="D12" s="43">
        <v>1520</v>
      </c>
      <c r="E12" s="26" t="s">
        <v>15</v>
      </c>
      <c r="F12" s="37" t="s">
        <v>987</v>
      </c>
      <c r="G12" s="37" t="s">
        <v>987</v>
      </c>
      <c r="H12" s="38" t="s">
        <v>51</v>
      </c>
      <c r="I12" s="27" t="s">
        <v>988</v>
      </c>
    </row>
    <row r="13" spans="1:9" s="16" customFormat="1" ht="48" x14ac:dyDescent="0.55000000000000004">
      <c r="A13" s="25">
        <v>7</v>
      </c>
      <c r="B13" s="54" t="s">
        <v>989</v>
      </c>
      <c r="C13" s="43">
        <v>20861</v>
      </c>
      <c r="D13" s="43">
        <v>20861</v>
      </c>
      <c r="E13" s="26" t="s">
        <v>15</v>
      </c>
      <c r="F13" s="37" t="s">
        <v>990</v>
      </c>
      <c r="G13" s="37" t="s">
        <v>990</v>
      </c>
      <c r="H13" s="38" t="s">
        <v>51</v>
      </c>
      <c r="I13" s="27" t="s">
        <v>991</v>
      </c>
    </row>
    <row r="14" spans="1:9" s="16" customFormat="1" ht="48" x14ac:dyDescent="0.55000000000000004">
      <c r="A14" s="25">
        <v>8</v>
      </c>
      <c r="B14" s="41" t="s">
        <v>992</v>
      </c>
      <c r="C14" s="43">
        <v>9998.08</v>
      </c>
      <c r="D14" s="43">
        <v>9998.08</v>
      </c>
      <c r="E14" s="26" t="s">
        <v>15</v>
      </c>
      <c r="F14" s="37" t="s">
        <v>993</v>
      </c>
      <c r="G14" s="37" t="s">
        <v>993</v>
      </c>
      <c r="H14" s="38" t="s">
        <v>51</v>
      </c>
      <c r="I14" s="27" t="s">
        <v>994</v>
      </c>
    </row>
    <row r="15" spans="1:9" s="16" customFormat="1" ht="48" x14ac:dyDescent="0.55000000000000004">
      <c r="A15" s="25">
        <v>9</v>
      </c>
      <c r="B15" s="41" t="s">
        <v>995</v>
      </c>
      <c r="C15" s="43">
        <v>20000</v>
      </c>
      <c r="D15" s="43">
        <v>20000</v>
      </c>
      <c r="E15" s="26" t="s">
        <v>15</v>
      </c>
      <c r="F15" s="37" t="s">
        <v>996</v>
      </c>
      <c r="G15" s="37" t="s">
        <v>996</v>
      </c>
      <c r="H15" s="38" t="s">
        <v>51</v>
      </c>
      <c r="I15" s="27" t="s">
        <v>997</v>
      </c>
    </row>
    <row r="16" spans="1:9" s="16" customFormat="1" ht="48" x14ac:dyDescent="0.55000000000000004">
      <c r="A16" s="25">
        <v>10</v>
      </c>
      <c r="B16" s="41" t="s">
        <v>998</v>
      </c>
      <c r="C16" s="43">
        <v>5000</v>
      </c>
      <c r="D16" s="43">
        <v>5000</v>
      </c>
      <c r="E16" s="26" t="s">
        <v>15</v>
      </c>
      <c r="F16" s="37" t="s">
        <v>999</v>
      </c>
      <c r="G16" s="37" t="s">
        <v>999</v>
      </c>
      <c r="H16" s="38" t="s">
        <v>51</v>
      </c>
      <c r="I16" s="27" t="s">
        <v>1000</v>
      </c>
    </row>
    <row r="17" spans="1:9" ht="72" x14ac:dyDescent="0.4">
      <c r="A17" s="25">
        <v>11</v>
      </c>
      <c r="B17" s="41" t="s">
        <v>1001</v>
      </c>
      <c r="C17" s="43">
        <v>13161</v>
      </c>
      <c r="D17" s="43">
        <v>13161</v>
      </c>
      <c r="E17" s="26" t="s">
        <v>15</v>
      </c>
      <c r="F17" s="37" t="s">
        <v>1003</v>
      </c>
      <c r="G17" s="37" t="s">
        <v>1004</v>
      </c>
      <c r="H17" s="38" t="s">
        <v>51</v>
      </c>
      <c r="I17" s="27" t="s">
        <v>1002</v>
      </c>
    </row>
    <row r="18" spans="1:9" ht="24" x14ac:dyDescent="0.4">
      <c r="A18" s="83"/>
      <c r="B18" s="119"/>
      <c r="C18" s="84"/>
      <c r="D18" s="84"/>
      <c r="E18" s="85"/>
      <c r="F18" s="86"/>
      <c r="G18" s="86"/>
      <c r="H18" s="87"/>
      <c r="I18" s="87"/>
    </row>
    <row r="19" spans="1:9" ht="58.5" customHeight="1" x14ac:dyDescent="0.4">
      <c r="A19" s="88" t="s">
        <v>40</v>
      </c>
      <c r="B19" s="39" t="s">
        <v>41</v>
      </c>
      <c r="C19" s="89" t="s">
        <v>42</v>
      </c>
      <c r="D19" s="90" t="s">
        <v>43</v>
      </c>
      <c r="E19" s="39" t="s">
        <v>44</v>
      </c>
      <c r="F19" s="40" t="s">
        <v>45</v>
      </c>
      <c r="G19" s="40" t="s">
        <v>46</v>
      </c>
      <c r="H19" s="90" t="s">
        <v>14</v>
      </c>
      <c r="I19" s="91" t="s">
        <v>16</v>
      </c>
    </row>
    <row r="20" spans="1:9" ht="73.5" customHeight="1" x14ac:dyDescent="0.4">
      <c r="A20" s="25">
        <v>12</v>
      </c>
      <c r="B20" s="41" t="s">
        <v>1005</v>
      </c>
      <c r="C20" s="43">
        <v>6290</v>
      </c>
      <c r="D20" s="43">
        <v>6290</v>
      </c>
      <c r="E20" s="26" t="s">
        <v>15</v>
      </c>
      <c r="F20" s="37" t="s">
        <v>1006</v>
      </c>
      <c r="G20" s="37" t="s">
        <v>1007</v>
      </c>
      <c r="H20" s="38" t="s">
        <v>51</v>
      </c>
      <c r="I20" s="27" t="s">
        <v>1008</v>
      </c>
    </row>
    <row r="21" spans="1:9" ht="72" x14ac:dyDescent="0.4">
      <c r="A21" s="25">
        <v>13</v>
      </c>
      <c r="B21" s="54" t="s">
        <v>1009</v>
      </c>
      <c r="C21" s="43">
        <v>3000</v>
      </c>
      <c r="D21" s="43">
        <v>3000</v>
      </c>
      <c r="E21" s="26" t="s">
        <v>15</v>
      </c>
      <c r="F21" s="37" t="s">
        <v>1010</v>
      </c>
      <c r="G21" s="37" t="s">
        <v>1010</v>
      </c>
      <c r="H21" s="38" t="s">
        <v>51</v>
      </c>
      <c r="I21" s="27" t="s">
        <v>1012</v>
      </c>
    </row>
    <row r="22" spans="1:9" ht="72" x14ac:dyDescent="0.4">
      <c r="A22" s="49">
        <v>14</v>
      </c>
      <c r="B22" s="54" t="s">
        <v>1009</v>
      </c>
      <c r="C22" s="43">
        <v>2250</v>
      </c>
      <c r="D22" s="43">
        <v>2250</v>
      </c>
      <c r="E22" s="26" t="s">
        <v>15</v>
      </c>
      <c r="F22" s="37" t="s">
        <v>1011</v>
      </c>
      <c r="G22" s="37" t="s">
        <v>1011</v>
      </c>
      <c r="H22" s="38" t="s">
        <v>51</v>
      </c>
      <c r="I22" s="27" t="s">
        <v>1013</v>
      </c>
    </row>
    <row r="23" spans="1:9" ht="76.5" customHeight="1" x14ac:dyDescent="0.4">
      <c r="A23" s="49">
        <v>15</v>
      </c>
      <c r="B23" s="41" t="s">
        <v>1014</v>
      </c>
      <c r="C23" s="43">
        <v>6500</v>
      </c>
      <c r="D23" s="43">
        <v>6500</v>
      </c>
      <c r="E23" s="26" t="s">
        <v>15</v>
      </c>
      <c r="F23" s="37" t="s">
        <v>1015</v>
      </c>
      <c r="G23" s="37" t="s">
        <v>1015</v>
      </c>
      <c r="H23" s="38" t="s">
        <v>51</v>
      </c>
      <c r="I23" s="27" t="s">
        <v>1016</v>
      </c>
    </row>
    <row r="24" spans="1:9" ht="72" x14ac:dyDescent="0.4">
      <c r="A24" s="49">
        <v>16</v>
      </c>
      <c r="B24" s="41" t="s">
        <v>1017</v>
      </c>
      <c r="C24" s="43">
        <v>2630</v>
      </c>
      <c r="D24" s="43">
        <v>2630</v>
      </c>
      <c r="E24" s="26" t="s">
        <v>15</v>
      </c>
      <c r="F24" s="37" t="s">
        <v>1018</v>
      </c>
      <c r="G24" s="37" t="s">
        <v>1018</v>
      </c>
      <c r="H24" s="38" t="s">
        <v>51</v>
      </c>
      <c r="I24" s="27" t="s">
        <v>1019</v>
      </c>
    </row>
    <row r="25" spans="1:9" ht="72" x14ac:dyDescent="0.4">
      <c r="A25" s="49">
        <v>17</v>
      </c>
      <c r="B25" s="41" t="s">
        <v>1014</v>
      </c>
      <c r="C25" s="43">
        <v>450</v>
      </c>
      <c r="D25" s="43">
        <v>450</v>
      </c>
      <c r="E25" s="26" t="s">
        <v>15</v>
      </c>
      <c r="F25" s="37" t="s">
        <v>1020</v>
      </c>
      <c r="G25" s="37" t="s">
        <v>1020</v>
      </c>
      <c r="H25" s="38" t="s">
        <v>51</v>
      </c>
      <c r="I25" s="27" t="s">
        <v>1021</v>
      </c>
    </row>
    <row r="26" spans="1:9" ht="72" x14ac:dyDescent="0.4">
      <c r="A26" s="49">
        <v>18</v>
      </c>
      <c r="B26" s="41" t="s">
        <v>1014</v>
      </c>
      <c r="C26" s="43">
        <v>330</v>
      </c>
      <c r="D26" s="43">
        <v>330</v>
      </c>
      <c r="E26" s="26" t="s">
        <v>15</v>
      </c>
      <c r="F26" s="37" t="s">
        <v>1022</v>
      </c>
      <c r="G26" s="37" t="s">
        <v>1022</v>
      </c>
      <c r="H26" s="38" t="s">
        <v>51</v>
      </c>
      <c r="I26" s="27" t="s">
        <v>1023</v>
      </c>
    </row>
    <row r="27" spans="1:9" ht="48" x14ac:dyDescent="0.4">
      <c r="A27" s="49">
        <v>19</v>
      </c>
      <c r="B27" s="54" t="s">
        <v>1025</v>
      </c>
      <c r="C27" s="43">
        <v>11000</v>
      </c>
      <c r="D27" s="43">
        <v>11000</v>
      </c>
      <c r="E27" s="26" t="s">
        <v>15</v>
      </c>
      <c r="F27" s="37" t="s">
        <v>1024</v>
      </c>
      <c r="G27" s="37" t="s">
        <v>1024</v>
      </c>
      <c r="H27" s="38" t="s">
        <v>51</v>
      </c>
      <c r="I27" s="27" t="s">
        <v>1026</v>
      </c>
    </row>
    <row r="28" spans="1:9" ht="48" x14ac:dyDescent="0.4">
      <c r="A28" s="49">
        <v>20</v>
      </c>
      <c r="B28" s="54" t="s">
        <v>1027</v>
      </c>
      <c r="C28" s="43">
        <v>5307.2</v>
      </c>
      <c r="D28" s="43">
        <v>5307.2</v>
      </c>
      <c r="E28" s="26" t="s">
        <v>15</v>
      </c>
      <c r="F28" s="37" t="s">
        <v>1029</v>
      </c>
      <c r="G28" s="37" t="s">
        <v>1029</v>
      </c>
      <c r="H28" s="38" t="s">
        <v>51</v>
      </c>
      <c r="I28" s="27" t="s">
        <v>1028</v>
      </c>
    </row>
    <row r="29" spans="1:9" ht="48" x14ac:dyDescent="0.4">
      <c r="A29" s="49">
        <v>21</v>
      </c>
      <c r="B29" s="54" t="s">
        <v>1030</v>
      </c>
      <c r="C29" s="43">
        <v>4377.16</v>
      </c>
      <c r="D29" s="43">
        <v>4377.16</v>
      </c>
      <c r="E29" s="26" t="s">
        <v>15</v>
      </c>
      <c r="F29" s="37" t="s">
        <v>1032</v>
      </c>
      <c r="G29" s="37" t="s">
        <v>1032</v>
      </c>
      <c r="H29" s="38" t="s">
        <v>51</v>
      </c>
      <c r="I29" s="27" t="s">
        <v>1031</v>
      </c>
    </row>
    <row r="30" spans="1:9" ht="48" x14ac:dyDescent="0.4">
      <c r="A30" s="49">
        <v>22</v>
      </c>
      <c r="B30" s="54" t="s">
        <v>1033</v>
      </c>
      <c r="C30" s="50">
        <v>17800</v>
      </c>
      <c r="D30" s="50">
        <v>17800</v>
      </c>
      <c r="E30" s="51" t="s">
        <v>15</v>
      </c>
      <c r="F30" s="37" t="s">
        <v>1035</v>
      </c>
      <c r="G30" s="37" t="s">
        <v>1035</v>
      </c>
      <c r="H30" s="38" t="s">
        <v>51</v>
      </c>
      <c r="I30" s="27" t="s">
        <v>1034</v>
      </c>
    </row>
    <row r="31" spans="1:9" ht="54" customHeight="1" x14ac:dyDescent="0.4">
      <c r="A31" s="25">
        <v>23</v>
      </c>
      <c r="B31" s="41" t="s">
        <v>1036</v>
      </c>
      <c r="C31" s="43">
        <v>62300</v>
      </c>
      <c r="D31" s="43">
        <v>62300</v>
      </c>
      <c r="E31" s="26" t="s">
        <v>15</v>
      </c>
      <c r="F31" s="37" t="s">
        <v>1038</v>
      </c>
      <c r="G31" s="37" t="s">
        <v>1038</v>
      </c>
      <c r="H31" s="38" t="s">
        <v>51</v>
      </c>
      <c r="I31" s="27" t="s">
        <v>1037</v>
      </c>
    </row>
    <row r="32" spans="1:9" ht="58.5" customHeight="1" x14ac:dyDescent="0.4">
      <c r="A32" s="74" t="s">
        <v>40</v>
      </c>
      <c r="B32" s="75" t="s">
        <v>41</v>
      </c>
      <c r="C32" s="76" t="s">
        <v>42</v>
      </c>
      <c r="D32" s="77" t="s">
        <v>43</v>
      </c>
      <c r="E32" s="78" t="s">
        <v>44</v>
      </c>
      <c r="F32" s="79" t="s">
        <v>45</v>
      </c>
      <c r="G32" s="80" t="s">
        <v>46</v>
      </c>
      <c r="H32" s="77" t="s">
        <v>14</v>
      </c>
      <c r="I32" s="81" t="s">
        <v>16</v>
      </c>
    </row>
    <row r="33" spans="1:9" ht="48" x14ac:dyDescent="0.4">
      <c r="A33" s="49">
        <v>24</v>
      </c>
      <c r="B33" s="54" t="s">
        <v>1039</v>
      </c>
      <c r="C33" s="50">
        <v>22000</v>
      </c>
      <c r="D33" s="50">
        <v>22000</v>
      </c>
      <c r="E33" s="51" t="s">
        <v>15</v>
      </c>
      <c r="F33" s="37" t="s">
        <v>1041</v>
      </c>
      <c r="G33" s="37" t="s">
        <v>1042</v>
      </c>
      <c r="H33" s="38" t="s">
        <v>51</v>
      </c>
      <c r="I33" s="27" t="s">
        <v>1040</v>
      </c>
    </row>
    <row r="34" spans="1:9" ht="48" x14ac:dyDescent="0.4">
      <c r="A34" s="49">
        <v>25</v>
      </c>
      <c r="B34" s="54" t="s">
        <v>503</v>
      </c>
      <c r="C34" s="50">
        <v>28250</v>
      </c>
      <c r="D34" s="50">
        <v>28250</v>
      </c>
      <c r="E34" s="51" t="s">
        <v>15</v>
      </c>
      <c r="F34" s="37" t="s">
        <v>1044</v>
      </c>
      <c r="G34" s="37" t="s">
        <v>1044</v>
      </c>
      <c r="H34" s="38" t="s">
        <v>51</v>
      </c>
      <c r="I34" s="27" t="s">
        <v>1043</v>
      </c>
    </row>
    <row r="35" spans="1:9" ht="48" x14ac:dyDescent="0.4">
      <c r="A35" s="49">
        <v>26</v>
      </c>
      <c r="B35" s="54" t="s">
        <v>1045</v>
      </c>
      <c r="C35" s="50">
        <v>12883</v>
      </c>
      <c r="D35" s="50">
        <v>12883</v>
      </c>
      <c r="E35" s="51" t="s">
        <v>15</v>
      </c>
      <c r="F35" s="37" t="s">
        <v>1046</v>
      </c>
      <c r="G35" s="37" t="s">
        <v>1046</v>
      </c>
      <c r="H35" s="38" t="s">
        <v>51</v>
      </c>
      <c r="I35" s="27" t="s">
        <v>1047</v>
      </c>
    </row>
    <row r="36" spans="1:9" ht="48" x14ac:dyDescent="0.4">
      <c r="A36" s="49">
        <v>27</v>
      </c>
      <c r="B36" s="54" t="s">
        <v>1048</v>
      </c>
      <c r="C36" s="50">
        <v>15250</v>
      </c>
      <c r="D36" s="50">
        <v>15250</v>
      </c>
      <c r="E36" s="51" t="s">
        <v>15</v>
      </c>
      <c r="F36" s="37" t="s">
        <v>1050</v>
      </c>
      <c r="G36" s="37" t="s">
        <v>1050</v>
      </c>
      <c r="H36" s="38" t="s">
        <v>51</v>
      </c>
      <c r="I36" s="27" t="s">
        <v>1049</v>
      </c>
    </row>
    <row r="37" spans="1:9" ht="72" x14ac:dyDescent="0.4">
      <c r="A37" s="49">
        <v>28</v>
      </c>
      <c r="B37" s="41" t="s">
        <v>1051</v>
      </c>
      <c r="C37" s="50">
        <v>33200</v>
      </c>
      <c r="D37" s="50">
        <v>33200</v>
      </c>
      <c r="E37" s="51" t="s">
        <v>15</v>
      </c>
      <c r="F37" s="37" t="s">
        <v>1052</v>
      </c>
      <c r="G37" s="37" t="s">
        <v>1052</v>
      </c>
      <c r="H37" s="38" t="s">
        <v>51</v>
      </c>
      <c r="I37" s="27" t="s">
        <v>1053</v>
      </c>
    </row>
    <row r="38" spans="1:9" ht="48" x14ac:dyDescent="0.4">
      <c r="A38" s="49">
        <v>29</v>
      </c>
      <c r="B38" s="54" t="s">
        <v>1054</v>
      </c>
      <c r="C38" s="50">
        <v>49000</v>
      </c>
      <c r="D38" s="50">
        <v>49000</v>
      </c>
      <c r="E38" s="51" t="s">
        <v>15</v>
      </c>
      <c r="F38" s="37" t="s">
        <v>1056</v>
      </c>
      <c r="G38" s="37" t="s">
        <v>1056</v>
      </c>
      <c r="H38" s="38" t="s">
        <v>51</v>
      </c>
      <c r="I38" s="27" t="s">
        <v>1055</v>
      </c>
    </row>
    <row r="39" spans="1:9" ht="48" x14ac:dyDescent="0.4">
      <c r="A39" s="49">
        <v>30</v>
      </c>
      <c r="B39" s="54" t="s">
        <v>1057</v>
      </c>
      <c r="C39" s="50">
        <v>17290</v>
      </c>
      <c r="D39" s="50">
        <v>17290</v>
      </c>
      <c r="E39" s="51" t="s">
        <v>15</v>
      </c>
      <c r="F39" s="37" t="s">
        <v>1059</v>
      </c>
      <c r="G39" s="37" t="s">
        <v>1059</v>
      </c>
      <c r="H39" s="38" t="s">
        <v>51</v>
      </c>
      <c r="I39" s="27" t="s">
        <v>1058</v>
      </c>
    </row>
    <row r="40" spans="1:9" ht="48" x14ac:dyDescent="0.4">
      <c r="A40" s="49">
        <v>31</v>
      </c>
      <c r="B40" s="54" t="s">
        <v>1060</v>
      </c>
      <c r="C40" s="50">
        <v>1990.2</v>
      </c>
      <c r="D40" s="50">
        <v>1990.2</v>
      </c>
      <c r="E40" s="51" t="s">
        <v>15</v>
      </c>
      <c r="F40" s="37" t="s">
        <v>1063</v>
      </c>
      <c r="G40" s="37" t="s">
        <v>1061</v>
      </c>
      <c r="H40" s="38" t="s">
        <v>51</v>
      </c>
      <c r="I40" s="27" t="s">
        <v>1062</v>
      </c>
    </row>
    <row r="41" spans="1:9" ht="48" x14ac:dyDescent="0.4">
      <c r="A41" s="49">
        <v>32</v>
      </c>
      <c r="B41" s="54" t="s">
        <v>1064</v>
      </c>
      <c r="C41" s="50">
        <v>62324</v>
      </c>
      <c r="D41" s="50">
        <v>62324</v>
      </c>
      <c r="E41" s="51" t="s">
        <v>15</v>
      </c>
      <c r="F41" s="37" t="s">
        <v>1065</v>
      </c>
      <c r="G41" s="37" t="s">
        <v>1065</v>
      </c>
      <c r="H41" s="38" t="s">
        <v>51</v>
      </c>
      <c r="I41" s="27" t="s">
        <v>1066</v>
      </c>
    </row>
    <row r="42" spans="1:9" ht="72" x14ac:dyDescent="0.4">
      <c r="A42" s="49">
        <v>33</v>
      </c>
      <c r="B42" s="54" t="s">
        <v>1067</v>
      </c>
      <c r="C42" s="50">
        <v>2769.16</v>
      </c>
      <c r="D42" s="50">
        <v>2769.16</v>
      </c>
      <c r="E42" s="51" t="s">
        <v>15</v>
      </c>
      <c r="F42" s="37" t="s">
        <v>1068</v>
      </c>
      <c r="G42" s="37" t="s">
        <v>1068</v>
      </c>
      <c r="H42" s="38" t="s">
        <v>51</v>
      </c>
      <c r="I42" s="27" t="s">
        <v>1069</v>
      </c>
    </row>
    <row r="43" spans="1:9" ht="48" x14ac:dyDescent="0.4">
      <c r="A43" s="49">
        <v>34</v>
      </c>
      <c r="B43" s="54" t="s">
        <v>1070</v>
      </c>
      <c r="C43" s="50">
        <v>7500</v>
      </c>
      <c r="D43" s="50">
        <v>7500</v>
      </c>
      <c r="E43" s="51" t="s">
        <v>15</v>
      </c>
      <c r="F43" s="37" t="s">
        <v>1071</v>
      </c>
      <c r="G43" s="37" t="s">
        <v>1071</v>
      </c>
      <c r="H43" s="38" t="s">
        <v>51</v>
      </c>
      <c r="I43" s="27" t="s">
        <v>1072</v>
      </c>
    </row>
    <row r="44" spans="1:9" ht="48" x14ac:dyDescent="0.4">
      <c r="A44" s="49">
        <v>35</v>
      </c>
      <c r="B44" s="54" t="s">
        <v>1073</v>
      </c>
      <c r="C44" s="50">
        <v>20000</v>
      </c>
      <c r="D44" s="50">
        <v>20000</v>
      </c>
      <c r="E44" s="51" t="s">
        <v>15</v>
      </c>
      <c r="F44" s="37" t="s">
        <v>1074</v>
      </c>
      <c r="G44" s="37" t="s">
        <v>1074</v>
      </c>
      <c r="H44" s="38" t="s">
        <v>51</v>
      </c>
      <c r="I44" s="27" t="s">
        <v>1075</v>
      </c>
    </row>
    <row r="45" spans="1:9" ht="48" x14ac:dyDescent="0.4">
      <c r="A45" s="49">
        <v>36</v>
      </c>
      <c r="B45" s="54" t="s">
        <v>1076</v>
      </c>
      <c r="C45" s="50">
        <v>1986</v>
      </c>
      <c r="D45" s="50">
        <v>1986</v>
      </c>
      <c r="E45" s="51" t="s">
        <v>15</v>
      </c>
      <c r="F45" s="37" t="s">
        <v>1077</v>
      </c>
      <c r="G45" s="37" t="s">
        <v>1077</v>
      </c>
      <c r="H45" s="38" t="s">
        <v>51</v>
      </c>
      <c r="I45" s="27" t="s">
        <v>1078</v>
      </c>
    </row>
    <row r="46" spans="1:9" ht="57" customHeight="1" x14ac:dyDescent="0.4">
      <c r="A46" s="49">
        <v>37</v>
      </c>
      <c r="B46" s="120" t="s">
        <v>1086</v>
      </c>
      <c r="C46" s="50">
        <v>3010</v>
      </c>
      <c r="D46" s="50">
        <v>3010</v>
      </c>
      <c r="E46" s="51" t="s">
        <v>15</v>
      </c>
      <c r="F46" s="71" t="s">
        <v>1087</v>
      </c>
      <c r="G46" s="71" t="s">
        <v>1087</v>
      </c>
      <c r="H46" s="72" t="s">
        <v>51</v>
      </c>
      <c r="I46" s="73" t="s">
        <v>1088</v>
      </c>
    </row>
    <row r="47" spans="1:9" ht="54" customHeight="1" x14ac:dyDescent="0.4">
      <c r="A47" s="88" t="s">
        <v>40</v>
      </c>
      <c r="B47" s="39" t="s">
        <v>41</v>
      </c>
      <c r="C47" s="89" t="s">
        <v>42</v>
      </c>
      <c r="D47" s="90" t="s">
        <v>43</v>
      </c>
      <c r="E47" s="39" t="s">
        <v>44</v>
      </c>
      <c r="F47" s="40" t="s">
        <v>45</v>
      </c>
      <c r="G47" s="40" t="s">
        <v>46</v>
      </c>
      <c r="H47" s="90" t="s">
        <v>14</v>
      </c>
      <c r="I47" s="91" t="s">
        <v>16</v>
      </c>
    </row>
    <row r="48" spans="1:9" ht="72" x14ac:dyDescent="0.4">
      <c r="A48" s="49">
        <v>38</v>
      </c>
      <c r="B48" s="41" t="s">
        <v>1089</v>
      </c>
      <c r="C48" s="50">
        <v>247400</v>
      </c>
      <c r="D48" s="50">
        <v>247400</v>
      </c>
      <c r="E48" s="51" t="s">
        <v>15</v>
      </c>
      <c r="F48" s="37" t="s">
        <v>1090</v>
      </c>
      <c r="G48" s="37" t="s">
        <v>1090</v>
      </c>
      <c r="H48" s="38" t="s">
        <v>51</v>
      </c>
      <c r="I48" s="27" t="s">
        <v>1091</v>
      </c>
    </row>
    <row r="49" spans="1:9" ht="72" x14ac:dyDescent="0.4">
      <c r="A49" s="25">
        <v>39</v>
      </c>
      <c r="B49" s="41" t="s">
        <v>1092</v>
      </c>
      <c r="C49" s="43">
        <v>4500</v>
      </c>
      <c r="D49" s="43">
        <v>4500</v>
      </c>
      <c r="E49" s="26" t="s">
        <v>15</v>
      </c>
      <c r="F49" s="37" t="s">
        <v>1094</v>
      </c>
      <c r="G49" s="37" t="s">
        <v>1094</v>
      </c>
      <c r="H49" s="38" t="s">
        <v>51</v>
      </c>
      <c r="I49" s="27" t="s">
        <v>1093</v>
      </c>
    </row>
    <row r="50" spans="1:9" ht="48" x14ac:dyDescent="0.4">
      <c r="A50" s="49">
        <v>40</v>
      </c>
      <c r="B50" s="41" t="s">
        <v>1095</v>
      </c>
      <c r="C50" s="50">
        <v>300</v>
      </c>
      <c r="D50" s="50">
        <v>300</v>
      </c>
      <c r="E50" s="51" t="s">
        <v>15</v>
      </c>
      <c r="F50" s="37" t="s">
        <v>1096</v>
      </c>
      <c r="G50" s="37" t="s">
        <v>1096</v>
      </c>
      <c r="H50" s="38" t="s">
        <v>51</v>
      </c>
      <c r="I50" s="27" t="s">
        <v>1097</v>
      </c>
    </row>
    <row r="51" spans="1:9" ht="72" x14ac:dyDescent="0.4">
      <c r="A51" s="49">
        <v>41</v>
      </c>
      <c r="B51" s="41" t="s">
        <v>1098</v>
      </c>
      <c r="C51" s="50">
        <v>4800</v>
      </c>
      <c r="D51" s="50">
        <v>4800</v>
      </c>
      <c r="E51" s="51" t="s">
        <v>15</v>
      </c>
      <c r="F51" s="37" t="s">
        <v>1099</v>
      </c>
      <c r="G51" s="37" t="s">
        <v>1099</v>
      </c>
      <c r="H51" s="38" t="s">
        <v>51</v>
      </c>
      <c r="I51" s="27" t="s">
        <v>1100</v>
      </c>
    </row>
    <row r="52" spans="1:9" ht="48" x14ac:dyDescent="0.4">
      <c r="A52" s="49">
        <v>42</v>
      </c>
      <c r="B52" s="41" t="s">
        <v>1101</v>
      </c>
      <c r="C52" s="50">
        <v>840</v>
      </c>
      <c r="D52" s="50">
        <v>840</v>
      </c>
      <c r="E52" s="51" t="s">
        <v>15</v>
      </c>
      <c r="F52" s="37" t="s">
        <v>1103</v>
      </c>
      <c r="G52" s="37" t="s">
        <v>1103</v>
      </c>
      <c r="H52" s="38" t="s">
        <v>51</v>
      </c>
      <c r="I52" s="27" t="s">
        <v>1102</v>
      </c>
    </row>
    <row r="53" spans="1:9" ht="72" x14ac:dyDescent="0.4">
      <c r="A53" s="49">
        <v>43</v>
      </c>
      <c r="B53" s="41" t="s">
        <v>1104</v>
      </c>
      <c r="C53" s="50">
        <v>1200</v>
      </c>
      <c r="D53" s="50">
        <v>1200</v>
      </c>
      <c r="E53" s="51" t="s">
        <v>15</v>
      </c>
      <c r="F53" s="37" t="s">
        <v>1105</v>
      </c>
      <c r="G53" s="37" t="s">
        <v>1105</v>
      </c>
      <c r="H53" s="38" t="s">
        <v>51</v>
      </c>
      <c r="I53" s="27" t="s">
        <v>1106</v>
      </c>
    </row>
    <row r="54" spans="1:9" ht="48" x14ac:dyDescent="0.4">
      <c r="A54" s="49">
        <v>44</v>
      </c>
      <c r="B54" s="54" t="s">
        <v>1107</v>
      </c>
      <c r="C54" s="50">
        <v>9565.7999999999993</v>
      </c>
      <c r="D54" s="50">
        <v>9565.7999999999993</v>
      </c>
      <c r="E54" s="51" t="s">
        <v>15</v>
      </c>
      <c r="F54" s="37" t="s">
        <v>1108</v>
      </c>
      <c r="G54" s="37" t="s">
        <v>1108</v>
      </c>
      <c r="H54" s="38" t="s">
        <v>51</v>
      </c>
      <c r="I54" s="27" t="s">
        <v>1109</v>
      </c>
    </row>
    <row r="55" spans="1:9" ht="72" x14ac:dyDescent="0.4">
      <c r="A55" s="49">
        <v>45</v>
      </c>
      <c r="B55" s="41" t="s">
        <v>970</v>
      </c>
      <c r="C55" s="50">
        <v>84700</v>
      </c>
      <c r="D55" s="50">
        <v>84700</v>
      </c>
      <c r="E55" s="51" t="s">
        <v>15</v>
      </c>
      <c r="F55" s="37" t="s">
        <v>1110</v>
      </c>
      <c r="G55" s="37" t="s">
        <v>1110</v>
      </c>
      <c r="H55" s="38" t="s">
        <v>51</v>
      </c>
      <c r="I55" s="27" t="s">
        <v>1111</v>
      </c>
    </row>
    <row r="56" spans="1:9" ht="72" x14ac:dyDescent="0.4">
      <c r="A56" s="49">
        <v>46</v>
      </c>
      <c r="B56" s="41" t="s">
        <v>1112</v>
      </c>
      <c r="C56" s="50">
        <v>4650</v>
      </c>
      <c r="D56" s="50">
        <v>4650</v>
      </c>
      <c r="E56" s="51" t="s">
        <v>15</v>
      </c>
      <c r="F56" s="37" t="s">
        <v>1113</v>
      </c>
      <c r="G56" s="37" t="s">
        <v>1113</v>
      </c>
      <c r="H56" s="38" t="s">
        <v>51</v>
      </c>
      <c r="I56" s="27" t="s">
        <v>1127</v>
      </c>
    </row>
    <row r="57" spans="1:9" ht="48" x14ac:dyDescent="0.4">
      <c r="A57" s="49">
        <v>47</v>
      </c>
      <c r="B57" s="41" t="s">
        <v>1114</v>
      </c>
      <c r="C57" s="50">
        <v>10239.9</v>
      </c>
      <c r="D57" s="50">
        <v>10239.9</v>
      </c>
      <c r="E57" s="51" t="s">
        <v>15</v>
      </c>
      <c r="F57" s="37" t="s">
        <v>1115</v>
      </c>
      <c r="G57" s="37" t="s">
        <v>1115</v>
      </c>
      <c r="H57" s="38" t="s">
        <v>51</v>
      </c>
      <c r="I57" s="27" t="s">
        <v>1128</v>
      </c>
    </row>
    <row r="58" spans="1:9" ht="72" x14ac:dyDescent="0.4">
      <c r="A58" s="49">
        <v>48</v>
      </c>
      <c r="B58" s="41" t="s">
        <v>1116</v>
      </c>
      <c r="C58" s="50">
        <v>50800</v>
      </c>
      <c r="D58" s="50">
        <v>50800</v>
      </c>
      <c r="E58" s="51" t="s">
        <v>15</v>
      </c>
      <c r="F58" s="37" t="s">
        <v>1117</v>
      </c>
      <c r="G58" s="37" t="s">
        <v>1117</v>
      </c>
      <c r="H58" s="38" t="s">
        <v>51</v>
      </c>
      <c r="I58" s="27" t="s">
        <v>1129</v>
      </c>
    </row>
    <row r="59" spans="1:9" ht="48" x14ac:dyDescent="0.4">
      <c r="A59" s="25">
        <v>49</v>
      </c>
      <c r="B59" s="41" t="s">
        <v>1118</v>
      </c>
      <c r="C59" s="43">
        <v>4200</v>
      </c>
      <c r="D59" s="43">
        <v>4200</v>
      </c>
      <c r="E59" s="26" t="s">
        <v>15</v>
      </c>
      <c r="F59" s="37" t="s">
        <v>1119</v>
      </c>
      <c r="G59" s="37" t="s">
        <v>1119</v>
      </c>
      <c r="H59" s="38" t="s">
        <v>51</v>
      </c>
      <c r="I59" s="27" t="s">
        <v>1130</v>
      </c>
    </row>
    <row r="60" spans="1:9" ht="56.25" customHeight="1" x14ac:dyDescent="0.4">
      <c r="A60" s="115" t="s">
        <v>40</v>
      </c>
      <c r="B60" s="75" t="s">
        <v>41</v>
      </c>
      <c r="C60" s="116" t="s">
        <v>42</v>
      </c>
      <c r="D60" s="117" t="s">
        <v>43</v>
      </c>
      <c r="E60" s="75" t="s">
        <v>44</v>
      </c>
      <c r="F60" s="80" t="s">
        <v>45</v>
      </c>
      <c r="G60" s="80" t="s">
        <v>46</v>
      </c>
      <c r="H60" s="117" t="s">
        <v>14</v>
      </c>
      <c r="I60" s="118" t="s">
        <v>16</v>
      </c>
    </row>
    <row r="61" spans="1:9" ht="48" x14ac:dyDescent="0.4">
      <c r="A61" s="49">
        <v>50</v>
      </c>
      <c r="B61" s="41" t="s">
        <v>1120</v>
      </c>
      <c r="C61" s="50">
        <v>7500</v>
      </c>
      <c r="D61" s="50">
        <v>7500</v>
      </c>
      <c r="E61" s="51" t="s">
        <v>15</v>
      </c>
      <c r="F61" s="37" t="s">
        <v>1121</v>
      </c>
      <c r="G61" s="37" t="s">
        <v>1121</v>
      </c>
      <c r="H61" s="38" t="s">
        <v>51</v>
      </c>
      <c r="I61" s="27" t="s">
        <v>1131</v>
      </c>
    </row>
    <row r="62" spans="1:9" ht="72" x14ac:dyDescent="0.4">
      <c r="A62" s="49">
        <v>51</v>
      </c>
      <c r="B62" s="41" t="s">
        <v>1122</v>
      </c>
      <c r="C62" s="50">
        <v>16800</v>
      </c>
      <c r="D62" s="50">
        <v>16800</v>
      </c>
      <c r="E62" s="51" t="s">
        <v>15</v>
      </c>
      <c r="F62" s="37" t="s">
        <v>1123</v>
      </c>
      <c r="G62" s="37" t="s">
        <v>1123</v>
      </c>
      <c r="H62" s="38" t="s">
        <v>51</v>
      </c>
      <c r="I62" s="27" t="s">
        <v>1132</v>
      </c>
    </row>
    <row r="63" spans="1:9" ht="48" x14ac:dyDescent="0.4">
      <c r="A63" s="49">
        <v>52</v>
      </c>
      <c r="B63" s="41" t="s">
        <v>813</v>
      </c>
      <c r="C63" s="50">
        <v>3600</v>
      </c>
      <c r="D63" s="50">
        <v>3600</v>
      </c>
      <c r="E63" s="51" t="s">
        <v>15</v>
      </c>
      <c r="F63" s="37" t="s">
        <v>1124</v>
      </c>
      <c r="G63" s="37" t="s">
        <v>1124</v>
      </c>
      <c r="H63" s="38" t="s">
        <v>51</v>
      </c>
      <c r="I63" s="27" t="s">
        <v>1133</v>
      </c>
    </row>
    <row r="64" spans="1:9" ht="72" x14ac:dyDescent="0.4">
      <c r="A64" s="49">
        <v>53</v>
      </c>
      <c r="B64" s="41" t="s">
        <v>1089</v>
      </c>
      <c r="C64" s="50">
        <v>247400</v>
      </c>
      <c r="D64" s="50">
        <v>247400</v>
      </c>
      <c r="E64" s="51" t="s">
        <v>15</v>
      </c>
      <c r="F64" s="41" t="s">
        <v>1125</v>
      </c>
      <c r="G64" s="53" t="s">
        <v>1125</v>
      </c>
      <c r="H64" s="38" t="s">
        <v>51</v>
      </c>
      <c r="I64" s="27" t="s">
        <v>1134</v>
      </c>
    </row>
    <row r="65" spans="1:9" ht="74.25" customHeight="1" x14ac:dyDescent="0.4">
      <c r="A65" s="49">
        <v>54</v>
      </c>
      <c r="B65" s="41" t="s">
        <v>1126</v>
      </c>
      <c r="C65" s="50">
        <v>845.3</v>
      </c>
      <c r="D65" s="50">
        <v>845.3</v>
      </c>
      <c r="E65" s="51" t="s">
        <v>15</v>
      </c>
      <c r="F65" s="41" t="s">
        <v>1135</v>
      </c>
      <c r="G65" s="41" t="s">
        <v>1136</v>
      </c>
      <c r="H65" s="38" t="s">
        <v>51</v>
      </c>
      <c r="I65" s="27" t="s">
        <v>1137</v>
      </c>
    </row>
    <row r="66" spans="1:9" ht="72" x14ac:dyDescent="0.4">
      <c r="A66" s="49">
        <v>55</v>
      </c>
      <c r="B66" s="41" t="s">
        <v>1138</v>
      </c>
      <c r="C66" s="50">
        <v>8200</v>
      </c>
      <c r="D66" s="50">
        <v>8200</v>
      </c>
      <c r="E66" s="51" t="s">
        <v>15</v>
      </c>
      <c r="F66" s="41" t="s">
        <v>1139</v>
      </c>
      <c r="G66" s="41" t="s">
        <v>1139</v>
      </c>
      <c r="H66" s="38" t="s">
        <v>51</v>
      </c>
      <c r="I66" s="27" t="s">
        <v>1140</v>
      </c>
    </row>
    <row r="67" spans="1:9" ht="72" x14ac:dyDescent="0.4">
      <c r="A67" s="49">
        <v>56</v>
      </c>
      <c r="B67" s="41" t="s">
        <v>1141</v>
      </c>
      <c r="C67" s="50">
        <v>2975</v>
      </c>
      <c r="D67" s="50">
        <v>2975</v>
      </c>
      <c r="E67" s="51" t="s">
        <v>15</v>
      </c>
      <c r="F67" s="41" t="s">
        <v>1142</v>
      </c>
      <c r="G67" s="41" t="s">
        <v>1142</v>
      </c>
      <c r="H67" s="38" t="s">
        <v>51</v>
      </c>
      <c r="I67" s="27" t="s">
        <v>1143</v>
      </c>
    </row>
    <row r="68" spans="1:9" ht="48" x14ac:dyDescent="0.4">
      <c r="A68" s="49">
        <v>57</v>
      </c>
      <c r="B68" s="41" t="s">
        <v>1144</v>
      </c>
      <c r="C68" s="50">
        <v>83500</v>
      </c>
      <c r="D68" s="50">
        <v>83500</v>
      </c>
      <c r="E68" s="51" t="s">
        <v>15</v>
      </c>
      <c r="F68" s="41" t="s">
        <v>1145</v>
      </c>
      <c r="G68" s="41" t="s">
        <v>1145</v>
      </c>
      <c r="H68" s="38" t="s">
        <v>51</v>
      </c>
      <c r="I68" s="27" t="s">
        <v>1146</v>
      </c>
    </row>
    <row r="69" spans="1:9" ht="48" x14ac:dyDescent="0.4">
      <c r="A69" s="49">
        <v>58</v>
      </c>
      <c r="B69" s="41" t="s">
        <v>1147</v>
      </c>
      <c r="C69" s="50">
        <v>47955</v>
      </c>
      <c r="D69" s="50">
        <v>47955</v>
      </c>
      <c r="E69" s="51" t="s">
        <v>15</v>
      </c>
      <c r="F69" s="41" t="s">
        <v>1148</v>
      </c>
      <c r="G69" s="41" t="s">
        <v>1148</v>
      </c>
      <c r="H69" s="38" t="s">
        <v>51</v>
      </c>
      <c r="I69" s="27" t="s">
        <v>1149</v>
      </c>
    </row>
    <row r="70" spans="1:9" ht="48" x14ac:dyDescent="0.4">
      <c r="A70" s="49">
        <v>59</v>
      </c>
      <c r="B70" s="41" t="s">
        <v>1150</v>
      </c>
      <c r="C70" s="50">
        <v>2000</v>
      </c>
      <c r="D70" s="50">
        <v>2000</v>
      </c>
      <c r="E70" s="51" t="s">
        <v>15</v>
      </c>
      <c r="F70" s="41" t="s">
        <v>1151</v>
      </c>
      <c r="G70" s="41" t="s">
        <v>1151</v>
      </c>
      <c r="H70" s="38" t="s">
        <v>51</v>
      </c>
      <c r="I70" s="27" t="s">
        <v>1152</v>
      </c>
    </row>
    <row r="71" spans="1:9" ht="48" x14ac:dyDescent="0.4">
      <c r="A71" s="49">
        <v>60</v>
      </c>
      <c r="B71" s="41" t="s">
        <v>1153</v>
      </c>
      <c r="C71" s="50">
        <v>47500</v>
      </c>
      <c r="D71" s="50">
        <v>47500</v>
      </c>
      <c r="E71" s="51" t="s">
        <v>15</v>
      </c>
      <c r="F71" s="41" t="s">
        <v>1154</v>
      </c>
      <c r="G71" s="41" t="s">
        <v>1154</v>
      </c>
      <c r="H71" s="38" t="s">
        <v>51</v>
      </c>
      <c r="I71" s="27" t="s">
        <v>1155</v>
      </c>
    </row>
    <row r="72" spans="1:9" ht="75.75" customHeight="1" x14ac:dyDescent="0.4">
      <c r="A72" s="49">
        <v>61</v>
      </c>
      <c r="B72" s="41" t="s">
        <v>1156</v>
      </c>
      <c r="C72" s="50">
        <v>84000</v>
      </c>
      <c r="D72" s="50">
        <v>84000</v>
      </c>
      <c r="E72" s="51" t="s">
        <v>15</v>
      </c>
      <c r="F72" s="41" t="s">
        <v>1157</v>
      </c>
      <c r="G72" s="41" t="s">
        <v>1157</v>
      </c>
      <c r="H72" s="38" t="s">
        <v>51</v>
      </c>
      <c r="I72" s="27" t="s">
        <v>1158</v>
      </c>
    </row>
    <row r="73" spans="1:9" ht="60.75" customHeight="1" x14ac:dyDescent="0.4">
      <c r="A73" s="18" t="s">
        <v>40</v>
      </c>
      <c r="B73" s="39" t="s">
        <v>41</v>
      </c>
      <c r="C73" s="20" t="s">
        <v>42</v>
      </c>
      <c r="D73" s="21" t="s">
        <v>43</v>
      </c>
      <c r="E73" s="19" t="s">
        <v>44</v>
      </c>
      <c r="F73" s="33" t="s">
        <v>45</v>
      </c>
      <c r="G73" s="40" t="s">
        <v>46</v>
      </c>
      <c r="H73" s="21" t="s">
        <v>14</v>
      </c>
      <c r="I73" s="22" t="s">
        <v>16</v>
      </c>
    </row>
    <row r="74" spans="1:9" ht="72" x14ac:dyDescent="0.4">
      <c r="A74" s="49">
        <v>62</v>
      </c>
      <c r="B74" s="41" t="s">
        <v>1159</v>
      </c>
      <c r="C74" s="50">
        <v>12200</v>
      </c>
      <c r="D74" s="50">
        <v>12200</v>
      </c>
      <c r="E74" s="51" t="s">
        <v>15</v>
      </c>
      <c r="F74" s="41" t="s">
        <v>1161</v>
      </c>
      <c r="G74" s="41" t="s">
        <v>1161</v>
      </c>
      <c r="H74" s="38" t="s">
        <v>51</v>
      </c>
      <c r="I74" s="27" t="s">
        <v>1160</v>
      </c>
    </row>
    <row r="75" spans="1:9" ht="72" x14ac:dyDescent="0.4">
      <c r="A75" s="49">
        <v>63</v>
      </c>
      <c r="B75" s="41" t="s">
        <v>1162</v>
      </c>
      <c r="C75" s="50">
        <v>15480</v>
      </c>
      <c r="D75" s="50">
        <v>15480</v>
      </c>
      <c r="E75" s="51" t="s">
        <v>15</v>
      </c>
      <c r="F75" s="41" t="s">
        <v>1163</v>
      </c>
      <c r="G75" s="41" t="s">
        <v>1163</v>
      </c>
      <c r="H75" s="38" t="s">
        <v>51</v>
      </c>
      <c r="I75" s="27" t="s">
        <v>1164</v>
      </c>
    </row>
    <row r="76" spans="1:9" ht="48" x14ac:dyDescent="0.4">
      <c r="A76" s="49">
        <v>64</v>
      </c>
      <c r="B76" s="41" t="s">
        <v>1165</v>
      </c>
      <c r="C76" s="50">
        <v>22000</v>
      </c>
      <c r="D76" s="50">
        <v>22000</v>
      </c>
      <c r="E76" s="51" t="s">
        <v>15</v>
      </c>
      <c r="F76" s="41" t="s">
        <v>1166</v>
      </c>
      <c r="G76" s="41" t="s">
        <v>1166</v>
      </c>
      <c r="H76" s="38" t="s">
        <v>51</v>
      </c>
      <c r="I76" s="27" t="s">
        <v>1167</v>
      </c>
    </row>
    <row r="77" spans="1:9" ht="72" x14ac:dyDescent="0.4">
      <c r="A77" s="49">
        <v>65</v>
      </c>
      <c r="B77" s="41" t="s">
        <v>1168</v>
      </c>
      <c r="C77" s="50">
        <v>800</v>
      </c>
      <c r="D77" s="50">
        <v>800</v>
      </c>
      <c r="E77" s="51" t="s">
        <v>15</v>
      </c>
      <c r="F77" s="41" t="s">
        <v>1169</v>
      </c>
      <c r="G77" s="41" t="s">
        <v>1169</v>
      </c>
      <c r="H77" s="38" t="s">
        <v>51</v>
      </c>
      <c r="I77" s="27" t="s">
        <v>1170</v>
      </c>
    </row>
    <row r="78" spans="1:9" ht="72" x14ac:dyDescent="0.4">
      <c r="A78" s="49">
        <v>66</v>
      </c>
      <c r="B78" s="41" t="s">
        <v>1171</v>
      </c>
      <c r="C78" s="50">
        <v>8500</v>
      </c>
      <c r="D78" s="50">
        <v>8500</v>
      </c>
      <c r="E78" s="51" t="s">
        <v>15</v>
      </c>
      <c r="F78" s="41" t="s">
        <v>1173</v>
      </c>
      <c r="G78" s="41" t="s">
        <v>1173</v>
      </c>
      <c r="H78" s="38" t="s">
        <v>51</v>
      </c>
      <c r="I78" s="27" t="s">
        <v>1172</v>
      </c>
    </row>
    <row r="79" spans="1:9" ht="72" x14ac:dyDescent="0.4">
      <c r="A79" s="49">
        <v>67</v>
      </c>
      <c r="B79" s="41" t="s">
        <v>1174</v>
      </c>
      <c r="C79" s="50">
        <v>3650</v>
      </c>
      <c r="D79" s="50">
        <v>3650</v>
      </c>
      <c r="E79" s="51" t="s">
        <v>15</v>
      </c>
      <c r="F79" s="41" t="s">
        <v>1175</v>
      </c>
      <c r="G79" s="41" t="s">
        <v>1175</v>
      </c>
      <c r="H79" s="38" t="s">
        <v>51</v>
      </c>
      <c r="I79" s="27" t="s">
        <v>1176</v>
      </c>
    </row>
    <row r="80" spans="1:9" ht="48" x14ac:dyDescent="0.4">
      <c r="A80" s="49">
        <v>68</v>
      </c>
      <c r="B80" s="41" t="s">
        <v>942</v>
      </c>
      <c r="C80" s="50">
        <v>2500</v>
      </c>
      <c r="D80" s="50">
        <v>2500</v>
      </c>
      <c r="E80" s="51" t="s">
        <v>15</v>
      </c>
      <c r="F80" s="41" t="s">
        <v>1177</v>
      </c>
      <c r="G80" s="41" t="s">
        <v>1177</v>
      </c>
      <c r="H80" s="38" t="s">
        <v>51</v>
      </c>
      <c r="I80" s="27" t="s">
        <v>1178</v>
      </c>
    </row>
    <row r="81" spans="1:9" ht="72" x14ac:dyDescent="0.4">
      <c r="A81" s="25">
        <v>69</v>
      </c>
      <c r="B81" s="59" t="s">
        <v>1179</v>
      </c>
      <c r="C81" s="43">
        <v>10080</v>
      </c>
      <c r="D81" s="43">
        <v>10080</v>
      </c>
      <c r="E81" s="26" t="s">
        <v>15</v>
      </c>
      <c r="F81" s="37" t="s">
        <v>1180</v>
      </c>
      <c r="G81" s="37" t="s">
        <v>1180</v>
      </c>
      <c r="H81" s="38" t="s">
        <v>51</v>
      </c>
      <c r="I81" s="27" t="s">
        <v>1181</v>
      </c>
    </row>
    <row r="82" spans="1:9" s="16" customFormat="1" ht="24" x14ac:dyDescent="0.55000000000000004">
      <c r="A82" s="152" t="s">
        <v>12</v>
      </c>
    </row>
    <row r="83" spans="1:9" s="16" customFormat="1" ht="24" x14ac:dyDescent="0.55000000000000004">
      <c r="A83" s="152" t="s">
        <v>13</v>
      </c>
      <c r="B83" s="172"/>
      <c r="C83" s="173">
        <f>C7+C8+C9+C10+C11+C12+C13+C14+C15+C16+C17+C20+C21+C22+C23+C24+C25+C26+C27+C28+C29+C30+C31+C33+C34+C35+C36+C37+C38+C39+C40+C41+C42+C43+C44+C45+C46+C48+C51+C52+C53+C54+C55+C56+C57+C58+C59+C61+C62+C63+C64+C65+C66+C67+C68+C69+C70+C71+C72+C74+C75+C76+C77+C78+C79+C80+C81</f>
        <v>1677529.8</v>
      </c>
      <c r="D83" s="172">
        <v>69</v>
      </c>
    </row>
    <row r="84" spans="1:9" s="16" customFormat="1" ht="24" x14ac:dyDescent="0.55000000000000004">
      <c r="A84" s="66"/>
    </row>
    <row r="85" spans="1:9" s="16" customFormat="1" ht="24" x14ac:dyDescent="0.55000000000000004">
      <c r="A85" s="66"/>
    </row>
    <row r="86" spans="1:9" ht="21.75" x14ac:dyDescent="0.4">
      <c r="A86" s="30"/>
    </row>
    <row r="87" spans="1:9" ht="21.75" x14ac:dyDescent="0.4">
      <c r="A87" s="30"/>
    </row>
    <row r="88" spans="1:9" ht="21.75" x14ac:dyDescent="0.4">
      <c r="A88" s="30"/>
    </row>
    <row r="89" spans="1:9" ht="21.75" x14ac:dyDescent="0.4">
      <c r="A89" s="30"/>
    </row>
    <row r="90" spans="1:9" ht="21.75" x14ac:dyDescent="0.4">
      <c r="A90" s="30"/>
    </row>
    <row r="91" spans="1:9" ht="21.75" x14ac:dyDescent="0.4">
      <c r="A91" s="30"/>
    </row>
    <row r="92" spans="1:9" ht="21.75" x14ac:dyDescent="0.4">
      <c r="A92" s="31" t="s">
        <v>13</v>
      </c>
    </row>
  </sheetData>
  <mergeCells count="3">
    <mergeCell ref="A2:I2"/>
    <mergeCell ref="A3:I3"/>
    <mergeCell ref="A4:I4"/>
  </mergeCells>
  <pageMargins left="0.31496062992125984" right="0.11811023622047245" top="0.15748031496062992" bottom="0.15748031496062992" header="0.31496062992125984" footer="0.31496062992125984"/>
  <pageSetup paperSize="9" scale="68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workbookViewId="0">
      <selection activeCell="B52" sqref="B52:D52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1.25" style="28" customWidth="1"/>
    <col min="5" max="5" width="14.25" style="28" customWidth="1"/>
    <col min="6" max="6" width="25.75" style="28" customWidth="1"/>
    <col min="7" max="7" width="25.875" style="28" customWidth="1"/>
    <col min="8" max="8" width="20.375" style="28" customWidth="1"/>
    <col min="9" max="9" width="27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1569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1079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60"/>
      <c r="B5" s="60"/>
      <c r="C5" s="60"/>
      <c r="D5" s="60"/>
      <c r="E5" s="60"/>
      <c r="F5" s="60"/>
      <c r="G5" s="60"/>
      <c r="H5" s="60"/>
      <c r="I5" s="60"/>
    </row>
    <row r="6" spans="1:9" s="16" customFormat="1" ht="46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7.75" customHeight="1" x14ac:dyDescent="0.55000000000000004">
      <c r="A7" s="23">
        <v>1</v>
      </c>
      <c r="B7" s="56" t="s">
        <v>1083</v>
      </c>
      <c r="C7" s="43">
        <v>16500</v>
      </c>
      <c r="D7" s="43">
        <v>16500</v>
      </c>
      <c r="E7" s="26" t="s">
        <v>15</v>
      </c>
      <c r="F7" s="37" t="s">
        <v>1084</v>
      </c>
      <c r="G7" s="37" t="s">
        <v>1084</v>
      </c>
      <c r="H7" s="38" t="s">
        <v>51</v>
      </c>
      <c r="I7" s="27" t="s">
        <v>1085</v>
      </c>
    </row>
    <row r="8" spans="1:9" s="16" customFormat="1" ht="53.25" customHeight="1" x14ac:dyDescent="0.55000000000000004">
      <c r="A8" s="25">
        <v>2</v>
      </c>
      <c r="B8" s="54" t="s">
        <v>1081</v>
      </c>
      <c r="C8" s="43">
        <v>25680</v>
      </c>
      <c r="D8" s="43">
        <v>25680</v>
      </c>
      <c r="E8" s="26" t="s">
        <v>15</v>
      </c>
      <c r="F8" s="37" t="s">
        <v>1082</v>
      </c>
      <c r="G8" s="37" t="s">
        <v>1082</v>
      </c>
      <c r="H8" s="38" t="s">
        <v>51</v>
      </c>
      <c r="I8" s="27" t="s">
        <v>1080</v>
      </c>
    </row>
    <row r="9" spans="1:9" s="16" customFormat="1" ht="55.5" customHeight="1" x14ac:dyDescent="0.55000000000000004">
      <c r="A9" s="25">
        <v>3</v>
      </c>
      <c r="B9" s="54" t="s">
        <v>1182</v>
      </c>
      <c r="C9" s="43">
        <v>3250</v>
      </c>
      <c r="D9" s="43">
        <v>3250</v>
      </c>
      <c r="E9" s="26" t="s">
        <v>15</v>
      </c>
      <c r="F9" s="37" t="s">
        <v>1184</v>
      </c>
      <c r="G9" s="37" t="s">
        <v>1185</v>
      </c>
      <c r="H9" s="38" t="s">
        <v>51</v>
      </c>
      <c r="I9" s="27" t="s">
        <v>1183</v>
      </c>
    </row>
    <row r="10" spans="1:9" s="16" customFormat="1" ht="55.5" customHeight="1" x14ac:dyDescent="0.55000000000000004">
      <c r="A10" s="25">
        <v>4</v>
      </c>
      <c r="B10" s="54" t="s">
        <v>1186</v>
      </c>
      <c r="C10" s="43">
        <v>125371.9</v>
      </c>
      <c r="D10" s="43">
        <v>125371.9</v>
      </c>
      <c r="E10" s="26" t="s">
        <v>15</v>
      </c>
      <c r="F10" s="37" t="s">
        <v>1187</v>
      </c>
      <c r="G10" s="37" t="s">
        <v>1187</v>
      </c>
      <c r="H10" s="38" t="s">
        <v>51</v>
      </c>
      <c r="I10" s="27" t="s">
        <v>1188</v>
      </c>
    </row>
    <row r="11" spans="1:9" s="16" customFormat="1" ht="60" customHeight="1" x14ac:dyDescent="0.55000000000000004">
      <c r="A11" s="25">
        <v>5</v>
      </c>
      <c r="B11" s="41" t="s">
        <v>1189</v>
      </c>
      <c r="C11" s="43">
        <v>44400</v>
      </c>
      <c r="D11" s="43">
        <v>44400</v>
      </c>
      <c r="E11" s="26" t="s">
        <v>15</v>
      </c>
      <c r="F11" s="37" t="s">
        <v>1190</v>
      </c>
      <c r="G11" s="37" t="s">
        <v>1190</v>
      </c>
      <c r="H11" s="38" t="s">
        <v>51</v>
      </c>
      <c r="I11" s="27" t="s">
        <v>1191</v>
      </c>
    </row>
    <row r="12" spans="1:9" s="16" customFormat="1" ht="54.75" customHeight="1" x14ac:dyDescent="0.55000000000000004">
      <c r="A12" s="25">
        <v>6</v>
      </c>
      <c r="B12" s="41" t="s">
        <v>1192</v>
      </c>
      <c r="C12" s="43">
        <v>42650</v>
      </c>
      <c r="D12" s="43">
        <v>42650</v>
      </c>
      <c r="E12" s="26" t="s">
        <v>15</v>
      </c>
      <c r="F12" s="37" t="s">
        <v>1193</v>
      </c>
      <c r="G12" s="37" t="s">
        <v>1193</v>
      </c>
      <c r="H12" s="38" t="s">
        <v>51</v>
      </c>
      <c r="I12" s="27" t="s">
        <v>1194</v>
      </c>
    </row>
    <row r="13" spans="1:9" s="16" customFormat="1" ht="53.25" customHeight="1" x14ac:dyDescent="0.55000000000000004">
      <c r="A13" s="25">
        <v>7</v>
      </c>
      <c r="B13" s="41" t="s">
        <v>1195</v>
      </c>
      <c r="C13" s="43">
        <v>36516</v>
      </c>
      <c r="D13" s="43">
        <v>36516</v>
      </c>
      <c r="E13" s="26" t="s">
        <v>15</v>
      </c>
      <c r="F13" s="37" t="s">
        <v>1196</v>
      </c>
      <c r="G13" s="37" t="s">
        <v>1196</v>
      </c>
      <c r="H13" s="38" t="s">
        <v>51</v>
      </c>
      <c r="I13" s="27" t="s">
        <v>1197</v>
      </c>
    </row>
    <row r="14" spans="1:9" s="16" customFormat="1" ht="53.25" customHeight="1" x14ac:dyDescent="0.55000000000000004">
      <c r="A14" s="25">
        <v>8</v>
      </c>
      <c r="B14" s="41" t="s">
        <v>1198</v>
      </c>
      <c r="C14" s="43">
        <v>41200</v>
      </c>
      <c r="D14" s="43">
        <v>41200</v>
      </c>
      <c r="E14" s="26" t="s">
        <v>15</v>
      </c>
      <c r="F14" s="37" t="s">
        <v>1199</v>
      </c>
      <c r="G14" s="37" t="s">
        <v>1199</v>
      </c>
      <c r="H14" s="38" t="s">
        <v>51</v>
      </c>
      <c r="I14" s="27" t="s">
        <v>1200</v>
      </c>
    </row>
    <row r="15" spans="1:9" s="16" customFormat="1" ht="48" x14ac:dyDescent="0.55000000000000004">
      <c r="A15" s="25">
        <v>9</v>
      </c>
      <c r="B15" s="54" t="s">
        <v>1201</v>
      </c>
      <c r="C15" s="43">
        <v>16240</v>
      </c>
      <c r="D15" s="43">
        <v>16240</v>
      </c>
      <c r="E15" s="26" t="s">
        <v>15</v>
      </c>
      <c r="F15" s="37" t="s">
        <v>1202</v>
      </c>
      <c r="G15" s="37" t="s">
        <v>1202</v>
      </c>
      <c r="H15" s="38" t="s">
        <v>51</v>
      </c>
      <c r="I15" s="27" t="s">
        <v>1203</v>
      </c>
    </row>
    <row r="16" spans="1:9" s="16" customFormat="1" ht="48" x14ac:dyDescent="0.55000000000000004">
      <c r="A16" s="25">
        <v>10</v>
      </c>
      <c r="B16" s="54" t="s">
        <v>127</v>
      </c>
      <c r="C16" s="43">
        <v>60000</v>
      </c>
      <c r="D16" s="43">
        <v>60000</v>
      </c>
      <c r="E16" s="26" t="s">
        <v>15</v>
      </c>
      <c r="F16" s="37" t="s">
        <v>1204</v>
      </c>
      <c r="G16" s="37" t="s">
        <v>1204</v>
      </c>
      <c r="H16" s="38" t="s">
        <v>51</v>
      </c>
      <c r="I16" s="27" t="s">
        <v>1205</v>
      </c>
    </row>
    <row r="17" spans="1:9" ht="57.75" customHeight="1" x14ac:dyDescent="0.4">
      <c r="A17" s="25">
        <v>11</v>
      </c>
      <c r="B17" s="41" t="s">
        <v>1206</v>
      </c>
      <c r="C17" s="43">
        <v>41200</v>
      </c>
      <c r="D17" s="43">
        <v>41200</v>
      </c>
      <c r="E17" s="26" t="s">
        <v>15</v>
      </c>
      <c r="F17" s="37" t="s">
        <v>1199</v>
      </c>
      <c r="G17" s="37" t="s">
        <v>1199</v>
      </c>
      <c r="H17" s="38" t="s">
        <v>51</v>
      </c>
      <c r="I17" s="27" t="s">
        <v>1207</v>
      </c>
    </row>
    <row r="18" spans="1:9" ht="57.75" customHeight="1" x14ac:dyDescent="0.4">
      <c r="A18" s="18" t="s">
        <v>40</v>
      </c>
      <c r="B18" s="39" t="s">
        <v>41</v>
      </c>
      <c r="C18" s="20" t="s">
        <v>42</v>
      </c>
      <c r="D18" s="21" t="s">
        <v>43</v>
      </c>
      <c r="E18" s="19" t="s">
        <v>44</v>
      </c>
      <c r="F18" s="33" t="s">
        <v>45</v>
      </c>
      <c r="G18" s="40" t="s">
        <v>46</v>
      </c>
      <c r="H18" s="21" t="s">
        <v>14</v>
      </c>
      <c r="I18" s="22" t="s">
        <v>16</v>
      </c>
    </row>
    <row r="19" spans="1:9" ht="50.25" customHeight="1" x14ac:dyDescent="0.4">
      <c r="A19" s="25">
        <v>12</v>
      </c>
      <c r="B19" s="41" t="s">
        <v>1208</v>
      </c>
      <c r="C19" s="43">
        <v>21630.05</v>
      </c>
      <c r="D19" s="43">
        <v>21630.05</v>
      </c>
      <c r="E19" s="26" t="s">
        <v>15</v>
      </c>
      <c r="F19" s="37" t="s">
        <v>1209</v>
      </c>
      <c r="G19" s="37" t="s">
        <v>1209</v>
      </c>
      <c r="H19" s="38" t="s">
        <v>51</v>
      </c>
      <c r="I19" s="27" t="s">
        <v>1210</v>
      </c>
    </row>
    <row r="20" spans="1:9" ht="48" x14ac:dyDescent="0.4">
      <c r="A20" s="25">
        <v>13</v>
      </c>
      <c r="B20" s="41" t="s">
        <v>1211</v>
      </c>
      <c r="C20" s="43">
        <v>840</v>
      </c>
      <c r="D20" s="43">
        <v>840</v>
      </c>
      <c r="E20" s="26" t="s">
        <v>15</v>
      </c>
      <c r="F20" s="37" t="s">
        <v>1212</v>
      </c>
      <c r="G20" s="37" t="s">
        <v>1212</v>
      </c>
      <c r="H20" s="38" t="s">
        <v>51</v>
      </c>
      <c r="I20" s="27" t="s">
        <v>1213</v>
      </c>
    </row>
    <row r="21" spans="1:9" ht="48" x14ac:dyDescent="0.4">
      <c r="A21" s="49">
        <v>14</v>
      </c>
      <c r="B21" s="41" t="s">
        <v>1214</v>
      </c>
      <c r="C21" s="43">
        <v>840</v>
      </c>
      <c r="D21" s="43">
        <v>840</v>
      </c>
      <c r="E21" s="26" t="s">
        <v>15</v>
      </c>
      <c r="F21" s="37" t="s">
        <v>1216</v>
      </c>
      <c r="G21" s="37" t="s">
        <v>1216</v>
      </c>
      <c r="H21" s="38" t="s">
        <v>51</v>
      </c>
      <c r="I21" s="27" t="s">
        <v>1215</v>
      </c>
    </row>
    <row r="22" spans="1:9" ht="57" customHeight="1" x14ac:dyDescent="0.4">
      <c r="A22" s="49">
        <v>15</v>
      </c>
      <c r="B22" s="41" t="s">
        <v>1217</v>
      </c>
      <c r="C22" s="43">
        <v>8895.6</v>
      </c>
      <c r="D22" s="43">
        <v>8895.6</v>
      </c>
      <c r="E22" s="26" t="s">
        <v>15</v>
      </c>
      <c r="F22" s="37" t="s">
        <v>1218</v>
      </c>
      <c r="G22" s="37" t="s">
        <v>1218</v>
      </c>
      <c r="H22" s="38" t="s">
        <v>51</v>
      </c>
      <c r="I22" s="27" t="s">
        <v>1219</v>
      </c>
    </row>
    <row r="23" spans="1:9" ht="48" x14ac:dyDescent="0.4">
      <c r="A23" s="49">
        <v>16</v>
      </c>
      <c r="B23" s="41" t="s">
        <v>1220</v>
      </c>
      <c r="C23" s="43">
        <v>8025</v>
      </c>
      <c r="D23" s="43">
        <v>8025</v>
      </c>
      <c r="E23" s="26" t="s">
        <v>15</v>
      </c>
      <c r="F23" s="37" t="s">
        <v>1221</v>
      </c>
      <c r="G23" s="37" t="s">
        <v>1221</v>
      </c>
      <c r="H23" s="38" t="s">
        <v>51</v>
      </c>
      <c r="I23" s="27" t="s">
        <v>1222</v>
      </c>
    </row>
    <row r="24" spans="1:9" ht="76.5" customHeight="1" x14ac:dyDescent="0.4">
      <c r="A24" s="49">
        <v>17</v>
      </c>
      <c r="B24" s="41" t="s">
        <v>1223</v>
      </c>
      <c r="C24" s="43">
        <v>23000</v>
      </c>
      <c r="D24" s="43">
        <v>23000</v>
      </c>
      <c r="E24" s="26" t="s">
        <v>15</v>
      </c>
      <c r="F24" s="37" t="s">
        <v>1224</v>
      </c>
      <c r="G24" s="37" t="s">
        <v>1225</v>
      </c>
      <c r="H24" s="38" t="s">
        <v>51</v>
      </c>
      <c r="I24" s="27" t="s">
        <v>1226</v>
      </c>
    </row>
    <row r="25" spans="1:9" ht="48" x14ac:dyDescent="0.4">
      <c r="A25" s="49">
        <v>18</v>
      </c>
      <c r="B25" s="41" t="s">
        <v>1227</v>
      </c>
      <c r="C25" s="43">
        <v>16000</v>
      </c>
      <c r="D25" s="43">
        <v>16000</v>
      </c>
      <c r="E25" s="26" t="s">
        <v>15</v>
      </c>
      <c r="F25" s="37" t="s">
        <v>1228</v>
      </c>
      <c r="G25" s="37" t="s">
        <v>1228</v>
      </c>
      <c r="H25" s="38" t="s">
        <v>51</v>
      </c>
      <c r="I25" s="27" t="s">
        <v>1229</v>
      </c>
    </row>
    <row r="26" spans="1:9" ht="48" x14ac:dyDescent="0.4">
      <c r="A26" s="49">
        <v>19</v>
      </c>
      <c r="B26" s="54" t="s">
        <v>1230</v>
      </c>
      <c r="C26" s="43">
        <v>19602.400000000001</v>
      </c>
      <c r="D26" s="43">
        <v>19602.400000000001</v>
      </c>
      <c r="E26" s="26" t="s">
        <v>15</v>
      </c>
      <c r="F26" s="37" t="s">
        <v>1231</v>
      </c>
      <c r="G26" s="37" t="s">
        <v>1231</v>
      </c>
      <c r="H26" s="38" t="s">
        <v>51</v>
      </c>
      <c r="I26" s="27" t="s">
        <v>1232</v>
      </c>
    </row>
    <row r="27" spans="1:9" ht="48" x14ac:dyDescent="0.4">
      <c r="A27" s="49">
        <v>20</v>
      </c>
      <c r="B27" s="41" t="s">
        <v>1233</v>
      </c>
      <c r="C27" s="43">
        <v>319410</v>
      </c>
      <c r="D27" s="43">
        <v>319410</v>
      </c>
      <c r="E27" s="26" t="s">
        <v>15</v>
      </c>
      <c r="F27" s="37" t="s">
        <v>1234</v>
      </c>
      <c r="G27" s="37" t="s">
        <v>1234</v>
      </c>
      <c r="H27" s="38" t="s">
        <v>51</v>
      </c>
      <c r="I27" s="27" t="s">
        <v>1235</v>
      </c>
    </row>
    <row r="28" spans="1:9" ht="48" x14ac:dyDescent="0.4">
      <c r="A28" s="49">
        <v>21</v>
      </c>
      <c r="B28" s="41" t="s">
        <v>1236</v>
      </c>
      <c r="C28" s="43">
        <v>7000</v>
      </c>
      <c r="D28" s="43">
        <v>7000</v>
      </c>
      <c r="E28" s="26" t="s">
        <v>15</v>
      </c>
      <c r="F28" s="37" t="s">
        <v>1237</v>
      </c>
      <c r="G28" s="37" t="s">
        <v>1237</v>
      </c>
      <c r="H28" s="38" t="s">
        <v>51</v>
      </c>
      <c r="I28" s="27" t="s">
        <v>1238</v>
      </c>
    </row>
    <row r="29" spans="1:9" ht="48" x14ac:dyDescent="0.4">
      <c r="A29" s="49">
        <v>22</v>
      </c>
      <c r="B29" s="41" t="s">
        <v>1239</v>
      </c>
      <c r="C29" s="50">
        <v>13400</v>
      </c>
      <c r="D29" s="50">
        <v>13400</v>
      </c>
      <c r="E29" s="51" t="s">
        <v>15</v>
      </c>
      <c r="F29" s="37" t="s">
        <v>1241</v>
      </c>
      <c r="G29" s="37" t="s">
        <v>1241</v>
      </c>
      <c r="H29" s="38" t="s">
        <v>51</v>
      </c>
      <c r="I29" s="27" t="s">
        <v>1240</v>
      </c>
    </row>
    <row r="30" spans="1:9" ht="48" x14ac:dyDescent="0.4">
      <c r="A30" s="49">
        <v>23</v>
      </c>
      <c r="B30" s="41" t="s">
        <v>1242</v>
      </c>
      <c r="C30" s="50">
        <v>69330</v>
      </c>
      <c r="D30" s="50">
        <v>69330</v>
      </c>
      <c r="E30" s="51" t="s">
        <v>15</v>
      </c>
      <c r="F30" s="37" t="s">
        <v>1243</v>
      </c>
      <c r="G30" s="37" t="s">
        <v>1243</v>
      </c>
      <c r="H30" s="38" t="s">
        <v>51</v>
      </c>
      <c r="I30" s="27" t="s">
        <v>1244</v>
      </c>
    </row>
    <row r="31" spans="1:9" ht="48" x14ac:dyDescent="0.4">
      <c r="A31" s="49">
        <v>24</v>
      </c>
      <c r="B31" s="41" t="s">
        <v>1245</v>
      </c>
      <c r="C31" s="50">
        <v>50000</v>
      </c>
      <c r="D31" s="50">
        <v>50000</v>
      </c>
      <c r="E31" s="51" t="s">
        <v>15</v>
      </c>
      <c r="F31" s="37" t="s">
        <v>1246</v>
      </c>
      <c r="G31" s="37" t="s">
        <v>1246</v>
      </c>
      <c r="H31" s="38" t="s">
        <v>51</v>
      </c>
      <c r="I31" s="27" t="s">
        <v>1247</v>
      </c>
    </row>
    <row r="32" spans="1:9" ht="77.25" customHeight="1" x14ac:dyDescent="0.4">
      <c r="A32" s="129">
        <v>25</v>
      </c>
      <c r="B32" s="130" t="s">
        <v>1248</v>
      </c>
      <c r="C32" s="131">
        <v>1380</v>
      </c>
      <c r="D32" s="131">
        <v>1380</v>
      </c>
      <c r="E32" s="132" t="s">
        <v>15</v>
      </c>
      <c r="F32" s="133" t="s">
        <v>1249</v>
      </c>
      <c r="G32" s="133" t="s">
        <v>1044</v>
      </c>
      <c r="H32" s="134" t="s">
        <v>51</v>
      </c>
      <c r="I32" s="135" t="s">
        <v>1250</v>
      </c>
    </row>
    <row r="33" spans="1:9" ht="48.75" customHeight="1" x14ac:dyDescent="0.4">
      <c r="A33" s="98" t="s">
        <v>40</v>
      </c>
      <c r="B33" s="99" t="s">
        <v>41</v>
      </c>
      <c r="C33" s="100" t="s">
        <v>42</v>
      </c>
      <c r="D33" s="101" t="s">
        <v>43</v>
      </c>
      <c r="E33" s="99" t="s">
        <v>44</v>
      </c>
      <c r="F33" s="102" t="s">
        <v>45</v>
      </c>
      <c r="G33" s="102" t="s">
        <v>46</v>
      </c>
      <c r="H33" s="101" t="s">
        <v>14</v>
      </c>
      <c r="I33" s="103" t="s">
        <v>16</v>
      </c>
    </row>
    <row r="34" spans="1:9" ht="48" x14ac:dyDescent="0.4">
      <c r="A34" s="67">
        <v>26</v>
      </c>
      <c r="B34" s="59" t="s">
        <v>1251</v>
      </c>
      <c r="C34" s="68">
        <v>428</v>
      </c>
      <c r="D34" s="68">
        <v>428</v>
      </c>
      <c r="E34" s="121" t="s">
        <v>15</v>
      </c>
      <c r="F34" s="69" t="s">
        <v>1252</v>
      </c>
      <c r="G34" s="69" t="s">
        <v>1252</v>
      </c>
      <c r="H34" s="96" t="s">
        <v>51</v>
      </c>
      <c r="I34" s="97" t="s">
        <v>1253</v>
      </c>
    </row>
    <row r="35" spans="1:9" ht="48" x14ac:dyDescent="0.4">
      <c r="A35" s="49">
        <v>27</v>
      </c>
      <c r="B35" s="41" t="s">
        <v>1254</v>
      </c>
      <c r="C35" s="50">
        <v>675</v>
      </c>
      <c r="D35" s="50">
        <v>675</v>
      </c>
      <c r="E35" s="51" t="s">
        <v>15</v>
      </c>
      <c r="F35" s="37" t="s">
        <v>1255</v>
      </c>
      <c r="G35" s="37" t="s">
        <v>1255</v>
      </c>
      <c r="H35" s="38" t="s">
        <v>51</v>
      </c>
      <c r="I35" s="27" t="s">
        <v>1256</v>
      </c>
    </row>
    <row r="36" spans="1:9" ht="48" x14ac:dyDescent="0.4">
      <c r="A36" s="49">
        <v>28</v>
      </c>
      <c r="B36" s="41" t="s">
        <v>1257</v>
      </c>
      <c r="C36" s="50">
        <v>11680</v>
      </c>
      <c r="D36" s="50">
        <v>11680</v>
      </c>
      <c r="E36" s="51" t="s">
        <v>15</v>
      </c>
      <c r="F36" s="37" t="s">
        <v>1258</v>
      </c>
      <c r="G36" s="37" t="s">
        <v>1258</v>
      </c>
      <c r="H36" s="38" t="s">
        <v>51</v>
      </c>
      <c r="I36" s="27" t="s">
        <v>1259</v>
      </c>
    </row>
    <row r="37" spans="1:9" ht="48" x14ac:dyDescent="0.4">
      <c r="A37" s="49">
        <v>29</v>
      </c>
      <c r="B37" s="41" t="s">
        <v>1260</v>
      </c>
      <c r="C37" s="50">
        <v>6300</v>
      </c>
      <c r="D37" s="50">
        <v>6300</v>
      </c>
      <c r="E37" s="51" t="s">
        <v>15</v>
      </c>
      <c r="F37" s="37" t="s">
        <v>1261</v>
      </c>
      <c r="G37" s="37" t="s">
        <v>1261</v>
      </c>
      <c r="H37" s="38" t="s">
        <v>51</v>
      </c>
      <c r="I37" s="27" t="s">
        <v>1262</v>
      </c>
    </row>
    <row r="38" spans="1:9" ht="72" x14ac:dyDescent="0.4">
      <c r="A38" s="49">
        <v>30</v>
      </c>
      <c r="B38" s="41" t="s">
        <v>1263</v>
      </c>
      <c r="C38" s="50">
        <v>4700</v>
      </c>
      <c r="D38" s="50">
        <v>4700</v>
      </c>
      <c r="E38" s="51" t="s">
        <v>15</v>
      </c>
      <c r="F38" s="37" t="s">
        <v>1265</v>
      </c>
      <c r="G38" s="37" t="s">
        <v>1265</v>
      </c>
      <c r="H38" s="38" t="s">
        <v>51</v>
      </c>
      <c r="I38" s="27" t="s">
        <v>1264</v>
      </c>
    </row>
    <row r="39" spans="1:9" ht="72" x14ac:dyDescent="0.4">
      <c r="A39" s="49">
        <v>31</v>
      </c>
      <c r="B39" s="41" t="s">
        <v>1266</v>
      </c>
      <c r="C39" s="50">
        <v>59000</v>
      </c>
      <c r="D39" s="50">
        <v>59000</v>
      </c>
      <c r="E39" s="51" t="s">
        <v>15</v>
      </c>
      <c r="F39" s="37" t="s">
        <v>1267</v>
      </c>
      <c r="G39" s="37" t="s">
        <v>1267</v>
      </c>
      <c r="H39" s="38" t="s">
        <v>51</v>
      </c>
      <c r="I39" s="27" t="s">
        <v>1268</v>
      </c>
    </row>
    <row r="40" spans="1:9" ht="72" x14ac:dyDescent="0.4">
      <c r="A40" s="49">
        <v>32</v>
      </c>
      <c r="B40" s="41" t="s">
        <v>1271</v>
      </c>
      <c r="C40" s="50">
        <v>40000</v>
      </c>
      <c r="D40" s="50">
        <v>40000</v>
      </c>
      <c r="E40" s="51" t="s">
        <v>15</v>
      </c>
      <c r="F40" s="37" t="s">
        <v>1269</v>
      </c>
      <c r="G40" s="37" t="s">
        <v>1269</v>
      </c>
      <c r="H40" s="38" t="s">
        <v>51</v>
      </c>
      <c r="I40" s="27" t="s">
        <v>1270</v>
      </c>
    </row>
    <row r="41" spans="1:9" ht="48" x14ac:dyDescent="0.4">
      <c r="A41" s="49">
        <v>33</v>
      </c>
      <c r="B41" s="41" t="s">
        <v>1272</v>
      </c>
      <c r="C41" s="50">
        <v>8132</v>
      </c>
      <c r="D41" s="50">
        <v>8132</v>
      </c>
      <c r="E41" s="51" t="s">
        <v>15</v>
      </c>
      <c r="F41" s="37" t="s">
        <v>1273</v>
      </c>
      <c r="G41" s="37" t="s">
        <v>1273</v>
      </c>
      <c r="H41" s="38" t="s">
        <v>51</v>
      </c>
      <c r="I41" s="27" t="s">
        <v>1274</v>
      </c>
    </row>
    <row r="42" spans="1:9" ht="72" x14ac:dyDescent="0.4">
      <c r="A42" s="49">
        <v>34</v>
      </c>
      <c r="B42" s="41" t="s">
        <v>1275</v>
      </c>
      <c r="C42" s="50">
        <v>10270</v>
      </c>
      <c r="D42" s="50">
        <v>10270</v>
      </c>
      <c r="E42" s="51" t="s">
        <v>15</v>
      </c>
      <c r="F42" s="37" t="s">
        <v>1276</v>
      </c>
      <c r="G42" s="37" t="s">
        <v>1276</v>
      </c>
      <c r="H42" s="38" t="s">
        <v>51</v>
      </c>
      <c r="I42" s="27" t="s">
        <v>1279</v>
      </c>
    </row>
    <row r="43" spans="1:9" ht="54" customHeight="1" x14ac:dyDescent="0.4">
      <c r="A43" s="49">
        <v>35</v>
      </c>
      <c r="B43" s="41" t="s">
        <v>1277</v>
      </c>
      <c r="C43" s="50">
        <v>25000</v>
      </c>
      <c r="D43" s="50">
        <v>25000</v>
      </c>
      <c r="E43" s="51" t="s">
        <v>15</v>
      </c>
      <c r="F43" s="37" t="s">
        <v>1278</v>
      </c>
      <c r="G43" s="37" t="s">
        <v>1278</v>
      </c>
      <c r="H43" s="38" t="s">
        <v>51</v>
      </c>
      <c r="I43" s="27" t="s">
        <v>1280</v>
      </c>
    </row>
    <row r="44" spans="1:9" ht="48" x14ac:dyDescent="0.4">
      <c r="A44" s="49">
        <v>36</v>
      </c>
      <c r="B44" s="120" t="s">
        <v>1281</v>
      </c>
      <c r="C44" s="50">
        <v>9116.4</v>
      </c>
      <c r="D44" s="50">
        <v>9116.4</v>
      </c>
      <c r="E44" s="51" t="s">
        <v>15</v>
      </c>
      <c r="F44" s="37" t="s">
        <v>1282</v>
      </c>
      <c r="G44" s="37" t="s">
        <v>1282</v>
      </c>
      <c r="H44" s="38" t="s">
        <v>51</v>
      </c>
      <c r="I44" s="27" t="s">
        <v>1283</v>
      </c>
    </row>
    <row r="45" spans="1:9" ht="72" x14ac:dyDescent="0.4">
      <c r="A45" s="108">
        <v>37</v>
      </c>
      <c r="B45" s="122" t="s">
        <v>1284</v>
      </c>
      <c r="C45" s="110">
        <v>4500</v>
      </c>
      <c r="D45" s="110">
        <v>4500</v>
      </c>
      <c r="E45" s="111" t="s">
        <v>15</v>
      </c>
      <c r="F45" s="37" t="s">
        <v>1285</v>
      </c>
      <c r="G45" s="37" t="s">
        <v>1285</v>
      </c>
      <c r="H45" s="38" t="s">
        <v>51</v>
      </c>
      <c r="I45" s="27" t="s">
        <v>1286</v>
      </c>
    </row>
    <row r="46" spans="1:9" ht="22.5" customHeight="1" x14ac:dyDescent="0.4">
      <c r="A46" s="123"/>
      <c r="B46" s="124"/>
      <c r="C46" s="125"/>
      <c r="D46" s="125"/>
      <c r="E46" s="126"/>
      <c r="F46" s="127"/>
      <c r="G46" s="127"/>
      <c r="H46" s="128"/>
      <c r="I46" s="128"/>
    </row>
    <row r="47" spans="1:9" ht="48" x14ac:dyDescent="0.4">
      <c r="A47" s="88" t="s">
        <v>40</v>
      </c>
      <c r="B47" s="39" t="s">
        <v>41</v>
      </c>
      <c r="C47" s="89" t="s">
        <v>42</v>
      </c>
      <c r="D47" s="90" t="s">
        <v>43</v>
      </c>
      <c r="E47" s="39" t="s">
        <v>44</v>
      </c>
      <c r="F47" s="40" t="s">
        <v>45</v>
      </c>
      <c r="G47" s="40" t="s">
        <v>46</v>
      </c>
      <c r="H47" s="90" t="s">
        <v>14</v>
      </c>
      <c r="I47" s="91" t="s">
        <v>16</v>
      </c>
    </row>
    <row r="48" spans="1:9" ht="72" x14ac:dyDescent="0.4">
      <c r="A48" s="49">
        <v>38</v>
      </c>
      <c r="B48" s="41" t="s">
        <v>1287</v>
      </c>
      <c r="C48" s="50">
        <v>188320</v>
      </c>
      <c r="D48" s="50">
        <v>188320</v>
      </c>
      <c r="E48" s="51" t="s">
        <v>15</v>
      </c>
      <c r="F48" s="37" t="s">
        <v>1289</v>
      </c>
      <c r="G48" s="37" t="s">
        <v>1289</v>
      </c>
      <c r="H48" s="38" t="s">
        <v>51</v>
      </c>
      <c r="I48" s="27" t="s">
        <v>1288</v>
      </c>
    </row>
    <row r="49" spans="1:9" ht="54.75" customHeight="1" x14ac:dyDescent="0.4">
      <c r="A49" s="25">
        <v>39</v>
      </c>
      <c r="B49" s="41" t="s">
        <v>1290</v>
      </c>
      <c r="C49" s="43">
        <v>14364</v>
      </c>
      <c r="D49" s="43">
        <v>14364</v>
      </c>
      <c r="E49" s="26" t="s">
        <v>15</v>
      </c>
      <c r="F49" s="37" t="s">
        <v>1291</v>
      </c>
      <c r="G49" s="37" t="s">
        <v>1291</v>
      </c>
      <c r="H49" s="38" t="s">
        <v>51</v>
      </c>
      <c r="I49" s="27" t="s">
        <v>1292</v>
      </c>
    </row>
    <row r="50" spans="1:9" ht="48" x14ac:dyDescent="0.4">
      <c r="A50" s="25">
        <v>40</v>
      </c>
      <c r="B50" s="41" t="s">
        <v>1293</v>
      </c>
      <c r="C50" s="43">
        <v>4365.6000000000004</v>
      </c>
      <c r="D50" s="43">
        <v>4365.6000000000004</v>
      </c>
      <c r="E50" s="26" t="s">
        <v>15</v>
      </c>
      <c r="F50" s="37" t="s">
        <v>1294</v>
      </c>
      <c r="G50" s="37" t="s">
        <v>1294</v>
      </c>
      <c r="H50" s="38" t="s">
        <v>51</v>
      </c>
      <c r="I50" s="27" t="s">
        <v>1295</v>
      </c>
    </row>
    <row r="51" spans="1:9" s="16" customFormat="1" ht="24" x14ac:dyDescent="0.55000000000000004">
      <c r="A51" s="152" t="s">
        <v>12</v>
      </c>
    </row>
    <row r="52" spans="1:9" s="16" customFormat="1" ht="24" x14ac:dyDescent="0.55000000000000004">
      <c r="A52" s="152" t="s">
        <v>13</v>
      </c>
      <c r="B52" s="172"/>
      <c r="C52" s="173">
        <f>C7+C8+C9+C10+C11+C12+C13+C14+C15+C16+C17+C19+C20+C21+C22+C23+C24+C25+C26+C27+C28+C29+C30+C31+C32+C34+C35+C36+C37+C38+C39+C40+C41+C42+C43+C44+C45+C49+C48+C50</f>
        <v>1399211.9500000002</v>
      </c>
      <c r="D52" s="172">
        <v>40</v>
      </c>
    </row>
    <row r="53" spans="1:9" s="16" customFormat="1" ht="24" x14ac:dyDescent="0.55000000000000004">
      <c r="A53" s="66"/>
    </row>
    <row r="54" spans="1:9" s="16" customFormat="1" ht="24" x14ac:dyDescent="0.55000000000000004">
      <c r="A54" s="66"/>
    </row>
    <row r="55" spans="1:9" s="16" customFormat="1" ht="24" x14ac:dyDescent="0.55000000000000004">
      <c r="A55" s="66"/>
    </row>
    <row r="56" spans="1:9" ht="21.75" x14ac:dyDescent="0.4">
      <c r="A56" s="30"/>
    </row>
    <row r="57" spans="1:9" ht="21.75" x14ac:dyDescent="0.4">
      <c r="A57" s="30"/>
    </row>
    <row r="58" spans="1:9" ht="21.75" x14ac:dyDescent="0.4">
      <c r="A58" s="30"/>
    </row>
    <row r="59" spans="1:9" ht="21.75" x14ac:dyDescent="0.4">
      <c r="A59" s="30"/>
    </row>
    <row r="60" spans="1:9" ht="21.75" x14ac:dyDescent="0.4">
      <c r="A60" s="30"/>
    </row>
    <row r="61" spans="1:9" ht="21.75" x14ac:dyDescent="0.4">
      <c r="A61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15748031496062992" header="0.31496062992125984" footer="0.31496062992125984"/>
  <pageSetup paperSize="9" scale="68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70" workbookViewId="0">
      <selection activeCell="B75" sqref="B75:D75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2.25" style="28" customWidth="1"/>
    <col min="5" max="5" width="12.875" style="28" customWidth="1"/>
    <col min="6" max="6" width="25.75" style="28" customWidth="1"/>
    <col min="7" max="7" width="25.875" style="28" customWidth="1"/>
    <col min="8" max="8" width="20.375" style="28" customWidth="1"/>
    <col min="9" max="9" width="26.87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1571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1570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60"/>
      <c r="B5" s="60"/>
      <c r="C5" s="60"/>
      <c r="D5" s="60"/>
      <c r="E5" s="60"/>
      <c r="F5" s="60"/>
      <c r="G5" s="60"/>
      <c r="H5" s="60"/>
      <c r="I5" s="60"/>
    </row>
    <row r="6" spans="1:9" s="16" customFormat="1" ht="50.2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7.75" customHeight="1" x14ac:dyDescent="0.55000000000000004">
      <c r="A7" s="23">
        <v>1</v>
      </c>
      <c r="B7" s="53" t="s">
        <v>1296</v>
      </c>
      <c r="C7" s="43">
        <v>14124</v>
      </c>
      <c r="D7" s="43">
        <v>14124</v>
      </c>
      <c r="E7" s="26" t="s">
        <v>15</v>
      </c>
      <c r="F7" s="37" t="s">
        <v>1297</v>
      </c>
      <c r="G7" s="37" t="s">
        <v>1297</v>
      </c>
      <c r="H7" s="38" t="s">
        <v>51</v>
      </c>
      <c r="I7" s="27" t="s">
        <v>1298</v>
      </c>
    </row>
    <row r="8" spans="1:9" s="16" customFormat="1" ht="53.25" customHeight="1" x14ac:dyDescent="0.55000000000000004">
      <c r="A8" s="25">
        <v>2</v>
      </c>
      <c r="B8" s="41" t="s">
        <v>1299</v>
      </c>
      <c r="C8" s="43">
        <v>87300</v>
      </c>
      <c r="D8" s="43">
        <v>87300</v>
      </c>
      <c r="E8" s="26" t="s">
        <v>15</v>
      </c>
      <c r="F8" s="37" t="s">
        <v>1300</v>
      </c>
      <c r="G8" s="37" t="s">
        <v>1300</v>
      </c>
      <c r="H8" s="38" t="s">
        <v>51</v>
      </c>
      <c r="I8" s="27" t="s">
        <v>1301</v>
      </c>
    </row>
    <row r="9" spans="1:9" s="16" customFormat="1" ht="49.5" customHeight="1" x14ac:dyDescent="0.55000000000000004">
      <c r="A9" s="25">
        <v>3</v>
      </c>
      <c r="B9" s="41" t="s">
        <v>1302</v>
      </c>
      <c r="C9" s="43">
        <v>7300</v>
      </c>
      <c r="D9" s="43">
        <v>7300</v>
      </c>
      <c r="E9" s="26" t="s">
        <v>15</v>
      </c>
      <c r="F9" s="37" t="s">
        <v>1303</v>
      </c>
      <c r="G9" s="37" t="s">
        <v>1304</v>
      </c>
      <c r="H9" s="38" t="s">
        <v>51</v>
      </c>
      <c r="I9" s="27" t="s">
        <v>1305</v>
      </c>
    </row>
    <row r="10" spans="1:9" s="16" customFormat="1" ht="52.5" customHeight="1" x14ac:dyDescent="0.55000000000000004">
      <c r="A10" s="25">
        <v>4</v>
      </c>
      <c r="B10" s="41" t="s">
        <v>1302</v>
      </c>
      <c r="C10" s="43">
        <v>2800</v>
      </c>
      <c r="D10" s="43">
        <v>2800</v>
      </c>
      <c r="E10" s="26" t="s">
        <v>15</v>
      </c>
      <c r="F10" s="37" t="s">
        <v>1307</v>
      </c>
      <c r="G10" s="37" t="s">
        <v>1307</v>
      </c>
      <c r="H10" s="38" t="s">
        <v>51</v>
      </c>
      <c r="I10" s="27" t="s">
        <v>1306</v>
      </c>
    </row>
    <row r="11" spans="1:9" s="16" customFormat="1" ht="60" customHeight="1" x14ac:dyDescent="0.55000000000000004">
      <c r="A11" s="25">
        <v>5</v>
      </c>
      <c r="B11" s="41" t="s">
        <v>1308</v>
      </c>
      <c r="C11" s="43">
        <v>40700</v>
      </c>
      <c r="D11" s="43">
        <v>40700</v>
      </c>
      <c r="E11" s="26" t="s">
        <v>15</v>
      </c>
      <c r="F11" s="37" t="s">
        <v>1309</v>
      </c>
      <c r="G11" s="37" t="s">
        <v>1309</v>
      </c>
      <c r="H11" s="38" t="s">
        <v>51</v>
      </c>
      <c r="I11" s="27" t="s">
        <v>1310</v>
      </c>
    </row>
    <row r="12" spans="1:9" s="16" customFormat="1" ht="66.75" customHeight="1" x14ac:dyDescent="0.55000000000000004">
      <c r="A12" s="25">
        <v>6</v>
      </c>
      <c r="B12" s="41" t="s">
        <v>1311</v>
      </c>
      <c r="C12" s="43">
        <v>18600</v>
      </c>
      <c r="D12" s="43">
        <v>18600</v>
      </c>
      <c r="E12" s="26" t="s">
        <v>15</v>
      </c>
      <c r="F12" s="37" t="s">
        <v>1312</v>
      </c>
      <c r="G12" s="37" t="s">
        <v>1312</v>
      </c>
      <c r="H12" s="38" t="s">
        <v>51</v>
      </c>
      <c r="I12" s="27" t="s">
        <v>1313</v>
      </c>
    </row>
    <row r="13" spans="1:9" s="16" customFormat="1" ht="48" x14ac:dyDescent="0.55000000000000004">
      <c r="A13" s="25">
        <v>7</v>
      </c>
      <c r="B13" s="41" t="s">
        <v>1314</v>
      </c>
      <c r="C13" s="43">
        <v>7675</v>
      </c>
      <c r="D13" s="43">
        <v>7675</v>
      </c>
      <c r="E13" s="26" t="s">
        <v>15</v>
      </c>
      <c r="F13" s="37" t="s">
        <v>1315</v>
      </c>
      <c r="G13" s="37" t="s">
        <v>1315</v>
      </c>
      <c r="H13" s="38" t="s">
        <v>51</v>
      </c>
      <c r="I13" s="27" t="s">
        <v>1316</v>
      </c>
    </row>
    <row r="14" spans="1:9" s="16" customFormat="1" ht="48" x14ac:dyDescent="0.55000000000000004">
      <c r="A14" s="25">
        <v>8</v>
      </c>
      <c r="B14" s="41" t="s">
        <v>1317</v>
      </c>
      <c r="C14" s="43">
        <v>57500</v>
      </c>
      <c r="D14" s="43">
        <v>57500</v>
      </c>
      <c r="E14" s="26" t="s">
        <v>15</v>
      </c>
      <c r="F14" s="37" t="s">
        <v>1318</v>
      </c>
      <c r="G14" s="37" t="s">
        <v>1318</v>
      </c>
      <c r="H14" s="38" t="s">
        <v>51</v>
      </c>
      <c r="I14" s="27" t="s">
        <v>1319</v>
      </c>
    </row>
    <row r="15" spans="1:9" s="16" customFormat="1" ht="48" x14ac:dyDescent="0.55000000000000004">
      <c r="A15" s="25">
        <v>9</v>
      </c>
      <c r="B15" s="41" t="s">
        <v>1320</v>
      </c>
      <c r="C15" s="43">
        <v>5240</v>
      </c>
      <c r="D15" s="43">
        <v>5240</v>
      </c>
      <c r="E15" s="26" t="s">
        <v>15</v>
      </c>
      <c r="F15" s="37" t="s">
        <v>1321</v>
      </c>
      <c r="G15" s="37" t="s">
        <v>1321</v>
      </c>
      <c r="H15" s="38" t="s">
        <v>51</v>
      </c>
      <c r="I15" s="27" t="s">
        <v>1322</v>
      </c>
    </row>
    <row r="16" spans="1:9" s="16" customFormat="1" ht="72" customHeight="1" x14ac:dyDescent="0.55000000000000004">
      <c r="A16" s="25">
        <v>10</v>
      </c>
      <c r="B16" s="41" t="s">
        <v>1323</v>
      </c>
      <c r="C16" s="43">
        <v>33500</v>
      </c>
      <c r="D16" s="43">
        <v>33500</v>
      </c>
      <c r="E16" s="26" t="s">
        <v>15</v>
      </c>
      <c r="F16" s="37" t="s">
        <v>1324</v>
      </c>
      <c r="G16" s="37" t="s">
        <v>1324</v>
      </c>
      <c r="H16" s="38" t="s">
        <v>51</v>
      </c>
      <c r="I16" s="27" t="s">
        <v>1325</v>
      </c>
    </row>
    <row r="17" spans="1:9" ht="53.25" customHeight="1" x14ac:dyDescent="0.4">
      <c r="A17" s="25">
        <v>11</v>
      </c>
      <c r="B17" s="41" t="s">
        <v>1326</v>
      </c>
      <c r="C17" s="43">
        <v>52000</v>
      </c>
      <c r="D17" s="43">
        <v>52000</v>
      </c>
      <c r="E17" s="26" t="s">
        <v>15</v>
      </c>
      <c r="F17" s="37" t="s">
        <v>1327</v>
      </c>
      <c r="G17" s="37" t="s">
        <v>1327</v>
      </c>
      <c r="H17" s="38" t="s">
        <v>51</v>
      </c>
      <c r="I17" s="27" t="s">
        <v>1328</v>
      </c>
    </row>
    <row r="18" spans="1:9" ht="57.75" customHeight="1" x14ac:dyDescent="0.4">
      <c r="A18" s="18" t="s">
        <v>40</v>
      </c>
      <c r="B18" s="39" t="s">
        <v>41</v>
      </c>
      <c r="C18" s="20" t="s">
        <v>42</v>
      </c>
      <c r="D18" s="21" t="s">
        <v>43</v>
      </c>
      <c r="E18" s="19" t="s">
        <v>44</v>
      </c>
      <c r="F18" s="33" t="s">
        <v>45</v>
      </c>
      <c r="G18" s="40" t="s">
        <v>46</v>
      </c>
      <c r="H18" s="21" t="s">
        <v>14</v>
      </c>
      <c r="I18" s="22" t="s">
        <v>16</v>
      </c>
    </row>
    <row r="19" spans="1:9" ht="73.5" customHeight="1" x14ac:dyDescent="0.4">
      <c r="A19" s="25">
        <v>12</v>
      </c>
      <c r="B19" s="41" t="s">
        <v>1329</v>
      </c>
      <c r="C19" s="43">
        <v>59990</v>
      </c>
      <c r="D19" s="43">
        <v>59990</v>
      </c>
      <c r="E19" s="26" t="s">
        <v>15</v>
      </c>
      <c r="F19" s="37" t="s">
        <v>1331</v>
      </c>
      <c r="G19" s="37" t="s">
        <v>1332</v>
      </c>
      <c r="H19" s="38" t="s">
        <v>51</v>
      </c>
      <c r="I19" s="27" t="s">
        <v>1330</v>
      </c>
    </row>
    <row r="20" spans="1:9" ht="48" x14ac:dyDescent="0.4">
      <c r="A20" s="25">
        <v>13</v>
      </c>
      <c r="B20" s="41" t="s">
        <v>1333</v>
      </c>
      <c r="C20" s="43">
        <v>35900</v>
      </c>
      <c r="D20" s="43">
        <v>35900</v>
      </c>
      <c r="E20" s="26" t="s">
        <v>15</v>
      </c>
      <c r="F20" s="37" t="s">
        <v>1334</v>
      </c>
      <c r="G20" s="37" t="s">
        <v>1334</v>
      </c>
      <c r="H20" s="38" t="s">
        <v>51</v>
      </c>
      <c r="I20" s="27" t="s">
        <v>1335</v>
      </c>
    </row>
    <row r="21" spans="1:9" ht="61.5" customHeight="1" x14ac:dyDescent="0.4">
      <c r="A21" s="49">
        <v>14</v>
      </c>
      <c r="B21" s="41" t="s">
        <v>1336</v>
      </c>
      <c r="C21" s="43">
        <v>170000</v>
      </c>
      <c r="D21" s="43">
        <v>170000</v>
      </c>
      <c r="E21" s="26" t="s">
        <v>15</v>
      </c>
      <c r="F21" s="37" t="s">
        <v>1337</v>
      </c>
      <c r="G21" s="37" t="s">
        <v>1337</v>
      </c>
      <c r="H21" s="38" t="s">
        <v>51</v>
      </c>
      <c r="I21" s="27" t="s">
        <v>1338</v>
      </c>
    </row>
    <row r="22" spans="1:9" ht="49.5" customHeight="1" x14ac:dyDescent="0.4">
      <c r="A22" s="49">
        <v>15</v>
      </c>
      <c r="B22" s="41" t="s">
        <v>1339</v>
      </c>
      <c r="C22" s="43">
        <v>5600</v>
      </c>
      <c r="D22" s="43">
        <v>5600</v>
      </c>
      <c r="E22" s="26" t="s">
        <v>15</v>
      </c>
      <c r="F22" s="37" t="s">
        <v>1340</v>
      </c>
      <c r="G22" s="37" t="s">
        <v>1340</v>
      </c>
      <c r="H22" s="38" t="s">
        <v>51</v>
      </c>
      <c r="I22" s="27" t="s">
        <v>1341</v>
      </c>
    </row>
    <row r="23" spans="1:9" ht="52.5" customHeight="1" x14ac:dyDescent="0.4">
      <c r="A23" s="49">
        <v>16</v>
      </c>
      <c r="B23" s="41" t="s">
        <v>1342</v>
      </c>
      <c r="C23" s="43">
        <v>5650</v>
      </c>
      <c r="D23" s="43">
        <v>5650</v>
      </c>
      <c r="E23" s="26" t="s">
        <v>15</v>
      </c>
      <c r="F23" s="37" t="s">
        <v>1343</v>
      </c>
      <c r="G23" s="37" t="s">
        <v>1343</v>
      </c>
      <c r="H23" s="38" t="s">
        <v>51</v>
      </c>
      <c r="I23" s="27" t="s">
        <v>1344</v>
      </c>
    </row>
    <row r="24" spans="1:9" ht="48" x14ac:dyDescent="0.4">
      <c r="A24" s="49">
        <v>17</v>
      </c>
      <c r="B24" s="41" t="s">
        <v>1345</v>
      </c>
      <c r="C24" s="43">
        <v>6830</v>
      </c>
      <c r="D24" s="43">
        <v>6830</v>
      </c>
      <c r="E24" s="26" t="s">
        <v>15</v>
      </c>
      <c r="F24" s="37" t="s">
        <v>1346</v>
      </c>
      <c r="G24" s="37" t="s">
        <v>1346</v>
      </c>
      <c r="H24" s="38" t="s">
        <v>51</v>
      </c>
      <c r="I24" s="27" t="s">
        <v>1347</v>
      </c>
    </row>
    <row r="25" spans="1:9" ht="48" x14ac:dyDescent="0.55000000000000004">
      <c r="A25" s="49">
        <v>18</v>
      </c>
      <c r="B25" s="48" t="s">
        <v>1348</v>
      </c>
      <c r="C25" s="43">
        <v>146750.5</v>
      </c>
      <c r="D25" s="43">
        <v>146750.5</v>
      </c>
      <c r="E25" s="26" t="s">
        <v>15</v>
      </c>
      <c r="F25" s="37" t="s">
        <v>1349</v>
      </c>
      <c r="G25" s="37" t="s">
        <v>1349</v>
      </c>
      <c r="H25" s="38" t="s">
        <v>51</v>
      </c>
      <c r="I25" s="27" t="s">
        <v>1350</v>
      </c>
    </row>
    <row r="26" spans="1:9" ht="48" x14ac:dyDescent="0.4">
      <c r="A26" s="49">
        <v>19</v>
      </c>
      <c r="B26" s="54" t="s">
        <v>1311</v>
      </c>
      <c r="C26" s="43">
        <v>4000</v>
      </c>
      <c r="D26" s="43">
        <v>4000</v>
      </c>
      <c r="E26" s="26" t="s">
        <v>15</v>
      </c>
      <c r="F26" s="37" t="s">
        <v>1351</v>
      </c>
      <c r="G26" s="37" t="s">
        <v>1351</v>
      </c>
      <c r="H26" s="38" t="s">
        <v>51</v>
      </c>
      <c r="I26" s="27" t="s">
        <v>1352</v>
      </c>
    </row>
    <row r="27" spans="1:9" ht="48" x14ac:dyDescent="0.4">
      <c r="A27" s="49">
        <v>20</v>
      </c>
      <c r="B27" s="41" t="s">
        <v>1353</v>
      </c>
      <c r="C27" s="43">
        <v>41000</v>
      </c>
      <c r="D27" s="43">
        <v>41000</v>
      </c>
      <c r="E27" s="26" t="s">
        <v>15</v>
      </c>
      <c r="F27" s="37" t="s">
        <v>1354</v>
      </c>
      <c r="G27" s="37" t="s">
        <v>1354</v>
      </c>
      <c r="H27" s="38" t="s">
        <v>51</v>
      </c>
      <c r="I27" s="27" t="s">
        <v>1355</v>
      </c>
    </row>
    <row r="28" spans="1:9" ht="48" x14ac:dyDescent="0.4">
      <c r="A28" s="49">
        <v>21</v>
      </c>
      <c r="B28" s="41" t="s">
        <v>1356</v>
      </c>
      <c r="C28" s="43">
        <v>5148.84</v>
      </c>
      <c r="D28" s="43">
        <v>5148.84</v>
      </c>
      <c r="E28" s="26" t="s">
        <v>15</v>
      </c>
      <c r="F28" s="37" t="s">
        <v>1357</v>
      </c>
      <c r="G28" s="37" t="s">
        <v>1357</v>
      </c>
      <c r="H28" s="38" t="s">
        <v>51</v>
      </c>
      <c r="I28" s="27" t="s">
        <v>1358</v>
      </c>
    </row>
    <row r="29" spans="1:9" ht="48" x14ac:dyDescent="0.4">
      <c r="A29" s="49">
        <v>22</v>
      </c>
      <c r="B29" s="41" t="s">
        <v>1359</v>
      </c>
      <c r="C29" s="50">
        <v>5600</v>
      </c>
      <c r="D29" s="50">
        <v>5600</v>
      </c>
      <c r="E29" s="51" t="s">
        <v>15</v>
      </c>
      <c r="F29" s="37" t="s">
        <v>1361</v>
      </c>
      <c r="G29" s="37" t="s">
        <v>1361</v>
      </c>
      <c r="H29" s="38" t="s">
        <v>51</v>
      </c>
      <c r="I29" s="27" t="s">
        <v>1360</v>
      </c>
    </row>
    <row r="30" spans="1:9" ht="48" x14ac:dyDescent="0.4">
      <c r="A30" s="49">
        <v>23</v>
      </c>
      <c r="B30" s="54" t="s">
        <v>127</v>
      </c>
      <c r="C30" s="50">
        <v>46200</v>
      </c>
      <c r="D30" s="50">
        <v>46200</v>
      </c>
      <c r="E30" s="51" t="s">
        <v>15</v>
      </c>
      <c r="F30" s="37" t="s">
        <v>1362</v>
      </c>
      <c r="G30" s="37" t="s">
        <v>1362</v>
      </c>
      <c r="H30" s="38" t="s">
        <v>51</v>
      </c>
      <c r="I30" s="27" t="s">
        <v>1363</v>
      </c>
    </row>
    <row r="31" spans="1:9" ht="48" x14ac:dyDescent="0.4">
      <c r="A31" s="49">
        <v>24</v>
      </c>
      <c r="B31" s="41" t="s">
        <v>214</v>
      </c>
      <c r="C31" s="50">
        <v>10132.9</v>
      </c>
      <c r="D31" s="50">
        <v>10132.9</v>
      </c>
      <c r="E31" s="51" t="s">
        <v>15</v>
      </c>
      <c r="F31" s="37" t="s">
        <v>1364</v>
      </c>
      <c r="G31" s="37" t="s">
        <v>1364</v>
      </c>
      <c r="H31" s="38" t="s">
        <v>51</v>
      </c>
      <c r="I31" s="27" t="s">
        <v>1365</v>
      </c>
    </row>
    <row r="32" spans="1:9" ht="48" x14ac:dyDescent="0.4">
      <c r="A32" s="129">
        <v>25</v>
      </c>
      <c r="B32" s="130" t="s">
        <v>1366</v>
      </c>
      <c r="C32" s="131">
        <v>39376</v>
      </c>
      <c r="D32" s="131">
        <v>39376</v>
      </c>
      <c r="E32" s="132" t="s">
        <v>15</v>
      </c>
      <c r="F32" s="133" t="s">
        <v>1367</v>
      </c>
      <c r="G32" s="133" t="s">
        <v>1367</v>
      </c>
      <c r="H32" s="134" t="s">
        <v>51</v>
      </c>
      <c r="I32" s="135" t="s">
        <v>1368</v>
      </c>
    </row>
    <row r="33" spans="1:9" ht="54" customHeight="1" x14ac:dyDescent="0.4">
      <c r="A33" s="18" t="s">
        <v>40</v>
      </c>
      <c r="B33" s="39" t="s">
        <v>41</v>
      </c>
      <c r="C33" s="20" t="s">
        <v>42</v>
      </c>
      <c r="D33" s="21" t="s">
        <v>43</v>
      </c>
      <c r="E33" s="19" t="s">
        <v>44</v>
      </c>
      <c r="F33" s="33" t="s">
        <v>45</v>
      </c>
      <c r="G33" s="40" t="s">
        <v>46</v>
      </c>
      <c r="H33" s="21" t="s">
        <v>14</v>
      </c>
      <c r="I33" s="22" t="s">
        <v>16</v>
      </c>
    </row>
    <row r="34" spans="1:9" ht="48" x14ac:dyDescent="0.4">
      <c r="A34" s="49">
        <v>26</v>
      </c>
      <c r="B34" s="41" t="s">
        <v>1369</v>
      </c>
      <c r="C34" s="50">
        <v>71113</v>
      </c>
      <c r="D34" s="50">
        <v>71113</v>
      </c>
      <c r="E34" s="51" t="s">
        <v>15</v>
      </c>
      <c r="F34" s="37" t="s">
        <v>1370</v>
      </c>
      <c r="G34" s="37" t="s">
        <v>1370</v>
      </c>
      <c r="H34" s="38" t="s">
        <v>51</v>
      </c>
      <c r="I34" s="27" t="s">
        <v>1371</v>
      </c>
    </row>
    <row r="35" spans="1:9" ht="48" x14ac:dyDescent="0.4">
      <c r="A35" s="49">
        <v>27</v>
      </c>
      <c r="B35" s="41" t="s">
        <v>1372</v>
      </c>
      <c r="C35" s="50">
        <v>129935</v>
      </c>
      <c r="D35" s="50">
        <v>129935</v>
      </c>
      <c r="E35" s="51" t="s">
        <v>15</v>
      </c>
      <c r="F35" s="37" t="s">
        <v>1373</v>
      </c>
      <c r="G35" s="37" t="s">
        <v>1373</v>
      </c>
      <c r="H35" s="38" t="s">
        <v>51</v>
      </c>
      <c r="I35" s="27" t="s">
        <v>1374</v>
      </c>
    </row>
    <row r="36" spans="1:9" ht="48" x14ac:dyDescent="0.4">
      <c r="A36" s="49">
        <v>28</v>
      </c>
      <c r="B36" s="41" t="s">
        <v>1375</v>
      </c>
      <c r="C36" s="50">
        <v>3700</v>
      </c>
      <c r="D36" s="50">
        <v>3700</v>
      </c>
      <c r="E36" s="51" t="s">
        <v>15</v>
      </c>
      <c r="F36" s="37" t="s">
        <v>1376</v>
      </c>
      <c r="G36" s="37" t="s">
        <v>1376</v>
      </c>
      <c r="H36" s="38" t="s">
        <v>51</v>
      </c>
      <c r="I36" s="27" t="s">
        <v>1377</v>
      </c>
    </row>
    <row r="37" spans="1:9" ht="48" x14ac:dyDescent="0.4">
      <c r="A37" s="49">
        <v>29</v>
      </c>
      <c r="B37" s="41" t="s">
        <v>1378</v>
      </c>
      <c r="C37" s="50">
        <v>94000</v>
      </c>
      <c r="D37" s="50">
        <v>94000</v>
      </c>
      <c r="E37" s="51" t="s">
        <v>15</v>
      </c>
      <c r="F37" s="37" t="s">
        <v>1379</v>
      </c>
      <c r="G37" s="37" t="s">
        <v>1379</v>
      </c>
      <c r="H37" s="38" t="s">
        <v>51</v>
      </c>
      <c r="I37" s="27" t="s">
        <v>1380</v>
      </c>
    </row>
    <row r="38" spans="1:9" ht="48" x14ac:dyDescent="0.4">
      <c r="A38" s="49">
        <v>30</v>
      </c>
      <c r="B38" s="41" t="s">
        <v>1381</v>
      </c>
      <c r="C38" s="50">
        <v>26000</v>
      </c>
      <c r="D38" s="50">
        <v>26000</v>
      </c>
      <c r="E38" s="51" t="s">
        <v>15</v>
      </c>
      <c r="F38" s="37" t="s">
        <v>1382</v>
      </c>
      <c r="G38" s="37" t="s">
        <v>1382</v>
      </c>
      <c r="H38" s="38" t="s">
        <v>51</v>
      </c>
      <c r="I38" s="27" t="s">
        <v>1383</v>
      </c>
    </row>
    <row r="39" spans="1:9" ht="72" x14ac:dyDescent="0.4">
      <c r="A39" s="49">
        <v>31</v>
      </c>
      <c r="B39" s="41" t="s">
        <v>1384</v>
      </c>
      <c r="C39" s="50">
        <v>128500</v>
      </c>
      <c r="D39" s="50">
        <v>128500</v>
      </c>
      <c r="E39" s="51" t="s">
        <v>15</v>
      </c>
      <c r="F39" s="37" t="s">
        <v>1385</v>
      </c>
      <c r="G39" s="37" t="s">
        <v>1385</v>
      </c>
      <c r="H39" s="38" t="s">
        <v>51</v>
      </c>
      <c r="I39" s="27" t="s">
        <v>1386</v>
      </c>
    </row>
    <row r="40" spans="1:9" ht="48" x14ac:dyDescent="0.4">
      <c r="A40" s="49">
        <v>32</v>
      </c>
      <c r="B40" s="41" t="s">
        <v>1387</v>
      </c>
      <c r="C40" s="50">
        <v>22000</v>
      </c>
      <c r="D40" s="50">
        <v>22000</v>
      </c>
      <c r="E40" s="51" t="s">
        <v>15</v>
      </c>
      <c r="F40" s="37" t="s">
        <v>1388</v>
      </c>
      <c r="G40" s="37" t="s">
        <v>1388</v>
      </c>
      <c r="H40" s="38" t="s">
        <v>51</v>
      </c>
      <c r="I40" s="27" t="s">
        <v>1389</v>
      </c>
    </row>
    <row r="41" spans="1:9" ht="48" x14ac:dyDescent="0.4">
      <c r="A41" s="49">
        <v>33</v>
      </c>
      <c r="B41" s="41" t="s">
        <v>1390</v>
      </c>
      <c r="C41" s="50">
        <v>20489</v>
      </c>
      <c r="D41" s="50">
        <v>20489</v>
      </c>
      <c r="E41" s="51" t="s">
        <v>15</v>
      </c>
      <c r="F41" s="37" t="s">
        <v>1391</v>
      </c>
      <c r="G41" s="37" t="s">
        <v>1391</v>
      </c>
      <c r="H41" s="38" t="s">
        <v>51</v>
      </c>
      <c r="I41" s="27" t="s">
        <v>1392</v>
      </c>
    </row>
    <row r="42" spans="1:9" ht="72" x14ac:dyDescent="0.4">
      <c r="A42" s="49">
        <v>34</v>
      </c>
      <c r="B42" s="41" t="s">
        <v>1393</v>
      </c>
      <c r="C42" s="50">
        <v>24400</v>
      </c>
      <c r="D42" s="50">
        <v>24400</v>
      </c>
      <c r="E42" s="51" t="s">
        <v>15</v>
      </c>
      <c r="F42" s="37" t="s">
        <v>1395</v>
      </c>
      <c r="G42" s="37" t="s">
        <v>1395</v>
      </c>
      <c r="H42" s="38" t="s">
        <v>51</v>
      </c>
      <c r="I42" s="27" t="s">
        <v>1394</v>
      </c>
    </row>
    <row r="43" spans="1:9" ht="72" x14ac:dyDescent="0.4">
      <c r="A43" s="49">
        <v>35</v>
      </c>
      <c r="B43" s="41" t="s">
        <v>1396</v>
      </c>
      <c r="C43" s="50">
        <v>3424</v>
      </c>
      <c r="D43" s="50">
        <v>3424</v>
      </c>
      <c r="E43" s="51" t="s">
        <v>15</v>
      </c>
      <c r="F43" s="37" t="s">
        <v>1398</v>
      </c>
      <c r="G43" s="37" t="s">
        <v>1399</v>
      </c>
      <c r="H43" s="38" t="s">
        <v>51</v>
      </c>
      <c r="I43" s="27" t="s">
        <v>1397</v>
      </c>
    </row>
    <row r="44" spans="1:9" ht="72" x14ac:dyDescent="0.4">
      <c r="A44" s="49">
        <v>36</v>
      </c>
      <c r="B44" s="41" t="s">
        <v>1400</v>
      </c>
      <c r="C44" s="50">
        <v>24075</v>
      </c>
      <c r="D44" s="50">
        <v>24075</v>
      </c>
      <c r="E44" s="51" t="s">
        <v>15</v>
      </c>
      <c r="F44" s="37" t="s">
        <v>1402</v>
      </c>
      <c r="G44" s="37" t="s">
        <v>1402</v>
      </c>
      <c r="H44" s="38" t="s">
        <v>51</v>
      </c>
      <c r="I44" s="27" t="s">
        <v>1401</v>
      </c>
    </row>
    <row r="45" spans="1:9" ht="48" x14ac:dyDescent="0.4">
      <c r="A45" s="49">
        <v>37</v>
      </c>
      <c r="B45" s="41" t="s">
        <v>726</v>
      </c>
      <c r="C45" s="50">
        <v>52783.1</v>
      </c>
      <c r="D45" s="50">
        <v>52783.1</v>
      </c>
      <c r="E45" s="51" t="s">
        <v>15</v>
      </c>
      <c r="F45" s="37" t="s">
        <v>1403</v>
      </c>
      <c r="G45" s="37" t="s">
        <v>1403</v>
      </c>
      <c r="H45" s="38" t="s">
        <v>51</v>
      </c>
      <c r="I45" s="27" t="s">
        <v>1404</v>
      </c>
    </row>
    <row r="46" spans="1:9" ht="77.25" customHeight="1" x14ac:dyDescent="0.4">
      <c r="A46" s="129">
        <v>38</v>
      </c>
      <c r="B46" s="130" t="s">
        <v>1405</v>
      </c>
      <c r="C46" s="131">
        <v>134880</v>
      </c>
      <c r="D46" s="131">
        <v>134880</v>
      </c>
      <c r="E46" s="132" t="s">
        <v>15</v>
      </c>
      <c r="F46" s="133" t="s">
        <v>1406</v>
      </c>
      <c r="G46" s="133" t="s">
        <v>1408</v>
      </c>
      <c r="H46" s="134" t="s">
        <v>51</v>
      </c>
      <c r="I46" s="135" t="s">
        <v>1407</v>
      </c>
    </row>
    <row r="47" spans="1:9" ht="57.75" customHeight="1" x14ac:dyDescent="0.4">
      <c r="A47" s="18" t="s">
        <v>40</v>
      </c>
      <c r="B47" s="39" t="s">
        <v>41</v>
      </c>
      <c r="C47" s="20" t="s">
        <v>42</v>
      </c>
      <c r="D47" s="21" t="s">
        <v>43</v>
      </c>
      <c r="E47" s="19" t="s">
        <v>44</v>
      </c>
      <c r="F47" s="33" t="s">
        <v>45</v>
      </c>
      <c r="G47" s="40" t="s">
        <v>46</v>
      </c>
      <c r="H47" s="21" t="s">
        <v>14</v>
      </c>
      <c r="I47" s="22" t="s">
        <v>16</v>
      </c>
    </row>
    <row r="48" spans="1:9" ht="48" x14ac:dyDescent="0.4">
      <c r="A48" s="25">
        <v>39</v>
      </c>
      <c r="B48" s="54" t="s">
        <v>1409</v>
      </c>
      <c r="C48" s="43">
        <v>177300</v>
      </c>
      <c r="D48" s="43">
        <v>177300</v>
      </c>
      <c r="E48" s="26" t="s">
        <v>15</v>
      </c>
      <c r="F48" s="37" t="s">
        <v>1411</v>
      </c>
      <c r="G48" s="37" t="s">
        <v>1411</v>
      </c>
      <c r="H48" s="38" t="s">
        <v>51</v>
      </c>
      <c r="I48" s="27" t="s">
        <v>1410</v>
      </c>
    </row>
    <row r="49" spans="1:9" ht="48" x14ac:dyDescent="0.4">
      <c r="A49" s="49">
        <v>40</v>
      </c>
      <c r="B49" s="41" t="s">
        <v>1412</v>
      </c>
      <c r="C49" s="43">
        <v>24300</v>
      </c>
      <c r="D49" s="43">
        <v>24300</v>
      </c>
      <c r="E49" s="26" t="s">
        <v>15</v>
      </c>
      <c r="F49" s="37" t="s">
        <v>1413</v>
      </c>
      <c r="G49" s="37" t="s">
        <v>1413</v>
      </c>
      <c r="H49" s="38" t="s">
        <v>51</v>
      </c>
      <c r="I49" s="27" t="s">
        <v>1425</v>
      </c>
    </row>
    <row r="50" spans="1:9" ht="48" x14ac:dyDescent="0.4">
      <c r="A50" s="49">
        <v>41</v>
      </c>
      <c r="B50" s="41" t="s">
        <v>1414</v>
      </c>
      <c r="C50" s="43">
        <v>2650</v>
      </c>
      <c r="D50" s="43">
        <v>2650</v>
      </c>
      <c r="E50" s="26" t="s">
        <v>15</v>
      </c>
      <c r="F50" s="37" t="s">
        <v>1415</v>
      </c>
      <c r="G50" s="37" t="s">
        <v>1415</v>
      </c>
      <c r="H50" s="38" t="s">
        <v>51</v>
      </c>
      <c r="I50" s="27" t="s">
        <v>1426</v>
      </c>
    </row>
    <row r="51" spans="1:9" ht="48" x14ac:dyDescent="0.4">
      <c r="A51" s="49">
        <v>42</v>
      </c>
      <c r="B51" s="41" t="s">
        <v>1416</v>
      </c>
      <c r="C51" s="43">
        <v>4900</v>
      </c>
      <c r="D51" s="43">
        <v>4900</v>
      </c>
      <c r="E51" s="26" t="s">
        <v>15</v>
      </c>
      <c r="F51" s="37" t="s">
        <v>1417</v>
      </c>
      <c r="G51" s="37" t="s">
        <v>1417</v>
      </c>
      <c r="H51" s="38" t="s">
        <v>51</v>
      </c>
      <c r="I51" s="27" t="s">
        <v>1427</v>
      </c>
    </row>
    <row r="52" spans="1:9" ht="48" x14ac:dyDescent="0.4">
      <c r="A52" s="49">
        <v>43</v>
      </c>
      <c r="B52" s="41" t="s">
        <v>1260</v>
      </c>
      <c r="C52" s="43">
        <v>15000</v>
      </c>
      <c r="D52" s="43">
        <v>15000</v>
      </c>
      <c r="E52" s="26" t="s">
        <v>15</v>
      </c>
      <c r="F52" s="37" t="s">
        <v>1418</v>
      </c>
      <c r="G52" s="37" t="s">
        <v>1418</v>
      </c>
      <c r="H52" s="38" t="s">
        <v>51</v>
      </c>
      <c r="I52" s="27" t="s">
        <v>1428</v>
      </c>
    </row>
    <row r="53" spans="1:9" ht="81" customHeight="1" x14ac:dyDescent="0.4">
      <c r="A53" s="49">
        <v>44</v>
      </c>
      <c r="B53" s="41" t="s">
        <v>1419</v>
      </c>
      <c r="C53" s="43">
        <v>8538.6</v>
      </c>
      <c r="D53" s="43">
        <v>8538.6</v>
      </c>
      <c r="E53" s="26" t="s">
        <v>15</v>
      </c>
      <c r="F53" s="37" t="s">
        <v>1420</v>
      </c>
      <c r="G53" s="37" t="s">
        <v>1421</v>
      </c>
      <c r="H53" s="38" t="s">
        <v>51</v>
      </c>
      <c r="I53" s="27" t="s">
        <v>1429</v>
      </c>
    </row>
    <row r="54" spans="1:9" ht="48" x14ac:dyDescent="0.4">
      <c r="A54" s="49">
        <v>45</v>
      </c>
      <c r="B54" s="41" t="s">
        <v>942</v>
      </c>
      <c r="C54" s="43">
        <v>4900</v>
      </c>
      <c r="D54" s="43">
        <v>4900</v>
      </c>
      <c r="E54" s="26" t="s">
        <v>15</v>
      </c>
      <c r="F54" s="37" t="s">
        <v>1422</v>
      </c>
      <c r="G54" s="37" t="s">
        <v>1422</v>
      </c>
      <c r="H54" s="38" t="s">
        <v>51</v>
      </c>
      <c r="I54" s="27" t="s">
        <v>1430</v>
      </c>
    </row>
    <row r="55" spans="1:9" ht="72" x14ac:dyDescent="0.4">
      <c r="A55" s="49">
        <v>46</v>
      </c>
      <c r="B55" s="41" t="s">
        <v>1423</v>
      </c>
      <c r="C55" s="50">
        <v>300000</v>
      </c>
      <c r="D55" s="50">
        <v>300000</v>
      </c>
      <c r="E55" s="51" t="s">
        <v>15</v>
      </c>
      <c r="F55" s="37" t="s">
        <v>1424</v>
      </c>
      <c r="G55" s="37" t="s">
        <v>1042</v>
      </c>
      <c r="H55" s="38" t="s">
        <v>51</v>
      </c>
      <c r="I55" s="27" t="s">
        <v>1431</v>
      </c>
    </row>
    <row r="56" spans="1:9" ht="72" x14ac:dyDescent="0.4">
      <c r="A56" s="49">
        <v>47</v>
      </c>
      <c r="B56" s="41" t="s">
        <v>1432</v>
      </c>
      <c r="C56" s="50">
        <v>37000</v>
      </c>
      <c r="D56" s="50">
        <v>37000</v>
      </c>
      <c r="E56" s="51" t="s">
        <v>15</v>
      </c>
      <c r="F56" s="37" t="s">
        <v>1433</v>
      </c>
      <c r="G56" s="37" t="s">
        <v>1433</v>
      </c>
      <c r="H56" s="38" t="s">
        <v>51</v>
      </c>
      <c r="I56" s="27" t="s">
        <v>1434</v>
      </c>
    </row>
    <row r="57" spans="1:9" ht="72" x14ac:dyDescent="0.4">
      <c r="A57" s="49">
        <v>48</v>
      </c>
      <c r="B57" s="41" t="s">
        <v>1436</v>
      </c>
      <c r="C57" s="50">
        <v>5500</v>
      </c>
      <c r="D57" s="50">
        <v>5500</v>
      </c>
      <c r="E57" s="51" t="s">
        <v>15</v>
      </c>
      <c r="F57" s="37" t="s">
        <v>1433</v>
      </c>
      <c r="G57" s="37" t="s">
        <v>1433</v>
      </c>
      <c r="H57" s="38" t="s">
        <v>51</v>
      </c>
      <c r="I57" s="27" t="s">
        <v>1437</v>
      </c>
    </row>
    <row r="58" spans="1:9" ht="48" x14ac:dyDescent="0.4">
      <c r="A58" s="49">
        <v>49</v>
      </c>
      <c r="B58" s="41" t="s">
        <v>1435</v>
      </c>
      <c r="C58" s="50">
        <v>1200</v>
      </c>
      <c r="D58" s="50">
        <v>1200</v>
      </c>
      <c r="E58" s="51" t="s">
        <v>15</v>
      </c>
      <c r="F58" s="37" t="s">
        <v>1438</v>
      </c>
      <c r="G58" s="37" t="s">
        <v>1438</v>
      </c>
      <c r="H58" s="38" t="s">
        <v>51</v>
      </c>
      <c r="I58" s="27" t="s">
        <v>1439</v>
      </c>
    </row>
    <row r="59" spans="1:9" ht="72" x14ac:dyDescent="0.55000000000000004">
      <c r="A59" s="49">
        <v>50</v>
      </c>
      <c r="B59" s="48" t="s">
        <v>1440</v>
      </c>
      <c r="C59" s="50">
        <v>9300</v>
      </c>
      <c r="D59" s="50">
        <v>9300</v>
      </c>
      <c r="E59" s="51" t="s">
        <v>15</v>
      </c>
      <c r="F59" s="37" t="s">
        <v>1441</v>
      </c>
      <c r="G59" s="37" t="s">
        <v>1441</v>
      </c>
      <c r="H59" s="38" t="s">
        <v>51</v>
      </c>
      <c r="I59" s="27" t="s">
        <v>1442</v>
      </c>
    </row>
    <row r="60" spans="1:9" ht="48" x14ac:dyDescent="0.55000000000000004">
      <c r="A60" s="129">
        <v>51</v>
      </c>
      <c r="B60" s="136" t="s">
        <v>1443</v>
      </c>
      <c r="C60" s="131">
        <v>25920.75</v>
      </c>
      <c r="D60" s="131">
        <v>25920.75</v>
      </c>
      <c r="E60" s="132" t="s">
        <v>15</v>
      </c>
      <c r="F60" s="133" t="s">
        <v>1444</v>
      </c>
      <c r="G60" s="133" t="s">
        <v>1444</v>
      </c>
      <c r="H60" s="134" t="s">
        <v>51</v>
      </c>
      <c r="I60" s="135" t="s">
        <v>1445</v>
      </c>
    </row>
    <row r="61" spans="1:9" ht="58.5" customHeight="1" x14ac:dyDescent="0.4">
      <c r="A61" s="18" t="s">
        <v>40</v>
      </c>
      <c r="B61" s="39" t="s">
        <v>41</v>
      </c>
      <c r="C61" s="20" t="s">
        <v>42</v>
      </c>
      <c r="D61" s="21" t="s">
        <v>43</v>
      </c>
      <c r="E61" s="19" t="s">
        <v>44</v>
      </c>
      <c r="F61" s="33" t="s">
        <v>45</v>
      </c>
      <c r="G61" s="40" t="s">
        <v>46</v>
      </c>
      <c r="H61" s="21" t="s">
        <v>14</v>
      </c>
      <c r="I61" s="22" t="s">
        <v>16</v>
      </c>
    </row>
    <row r="62" spans="1:9" ht="48" x14ac:dyDescent="0.55000000000000004">
      <c r="A62" s="49">
        <v>52</v>
      </c>
      <c r="B62" s="48" t="s">
        <v>1446</v>
      </c>
      <c r="C62" s="50">
        <v>60000</v>
      </c>
      <c r="D62" s="50">
        <v>60000</v>
      </c>
      <c r="E62" s="51" t="s">
        <v>15</v>
      </c>
      <c r="F62" s="37" t="s">
        <v>1447</v>
      </c>
      <c r="G62" s="37" t="s">
        <v>1447</v>
      </c>
      <c r="H62" s="38" t="s">
        <v>51</v>
      </c>
      <c r="I62" s="27" t="s">
        <v>1448</v>
      </c>
    </row>
    <row r="63" spans="1:9" ht="72" x14ac:dyDescent="0.4">
      <c r="A63" s="49">
        <v>53</v>
      </c>
      <c r="B63" s="41" t="s">
        <v>1449</v>
      </c>
      <c r="C63" s="50">
        <v>5564</v>
      </c>
      <c r="D63" s="50">
        <v>5564</v>
      </c>
      <c r="E63" s="51" t="s">
        <v>15</v>
      </c>
      <c r="F63" s="37" t="s">
        <v>1450</v>
      </c>
      <c r="G63" s="37" t="s">
        <v>1450</v>
      </c>
      <c r="H63" s="38" t="s">
        <v>51</v>
      </c>
      <c r="I63" s="27" t="s">
        <v>1451</v>
      </c>
    </row>
    <row r="64" spans="1:9" ht="72" x14ac:dyDescent="0.4">
      <c r="A64" s="49">
        <v>54</v>
      </c>
      <c r="B64" s="41" t="s">
        <v>1452</v>
      </c>
      <c r="C64" s="50">
        <v>19035.3</v>
      </c>
      <c r="D64" s="50">
        <v>19035.3</v>
      </c>
      <c r="E64" s="51" t="s">
        <v>15</v>
      </c>
      <c r="F64" s="37" t="s">
        <v>1453</v>
      </c>
      <c r="G64" s="37" t="s">
        <v>1455</v>
      </c>
      <c r="H64" s="38" t="s">
        <v>51</v>
      </c>
      <c r="I64" s="27" t="s">
        <v>1454</v>
      </c>
    </row>
    <row r="65" spans="1:9" ht="48" x14ac:dyDescent="0.4">
      <c r="A65" s="49">
        <v>55</v>
      </c>
      <c r="B65" s="41" t="s">
        <v>1260</v>
      </c>
      <c r="C65" s="50">
        <v>1700</v>
      </c>
      <c r="D65" s="50">
        <v>1700</v>
      </c>
      <c r="E65" s="51" t="s">
        <v>15</v>
      </c>
      <c r="F65" s="37" t="s">
        <v>1456</v>
      </c>
      <c r="G65" s="37" t="s">
        <v>1456</v>
      </c>
      <c r="H65" s="38" t="s">
        <v>51</v>
      </c>
      <c r="I65" s="27" t="s">
        <v>1457</v>
      </c>
    </row>
    <row r="66" spans="1:9" ht="48" x14ac:dyDescent="0.4">
      <c r="A66" s="49">
        <v>56</v>
      </c>
      <c r="B66" s="41" t="s">
        <v>1150</v>
      </c>
      <c r="C66" s="50">
        <v>5100</v>
      </c>
      <c r="D66" s="50">
        <v>5100</v>
      </c>
      <c r="E66" s="51" t="s">
        <v>15</v>
      </c>
      <c r="F66" s="37" t="s">
        <v>1458</v>
      </c>
      <c r="G66" s="37" t="s">
        <v>1458</v>
      </c>
      <c r="H66" s="38" t="s">
        <v>51</v>
      </c>
      <c r="I66" s="27" t="s">
        <v>1459</v>
      </c>
    </row>
    <row r="67" spans="1:9" ht="72" x14ac:dyDescent="0.4">
      <c r="A67" s="49">
        <v>57</v>
      </c>
      <c r="B67" s="41" t="s">
        <v>784</v>
      </c>
      <c r="C67" s="50">
        <v>5029</v>
      </c>
      <c r="D67" s="50">
        <v>5029</v>
      </c>
      <c r="E67" s="51" t="s">
        <v>15</v>
      </c>
      <c r="F67" s="37" t="s">
        <v>1460</v>
      </c>
      <c r="G67" s="37" t="s">
        <v>1460</v>
      </c>
      <c r="H67" s="38" t="s">
        <v>51</v>
      </c>
      <c r="I67" s="27" t="s">
        <v>1462</v>
      </c>
    </row>
    <row r="68" spans="1:9" ht="72" x14ac:dyDescent="0.4">
      <c r="A68" s="49">
        <v>58</v>
      </c>
      <c r="B68" s="41" t="s">
        <v>1461</v>
      </c>
      <c r="C68" s="50">
        <v>1135</v>
      </c>
      <c r="D68" s="50">
        <v>1135</v>
      </c>
      <c r="E68" s="51" t="s">
        <v>15</v>
      </c>
      <c r="F68" s="37" t="s">
        <v>1464</v>
      </c>
      <c r="G68" s="37" t="s">
        <v>1464</v>
      </c>
      <c r="H68" s="38" t="s">
        <v>51</v>
      </c>
      <c r="I68" s="27" t="s">
        <v>1463</v>
      </c>
    </row>
    <row r="69" spans="1:9" ht="72" x14ac:dyDescent="0.4">
      <c r="A69" s="49">
        <v>59</v>
      </c>
      <c r="B69" s="41" t="s">
        <v>1465</v>
      </c>
      <c r="C69" s="50">
        <v>19800</v>
      </c>
      <c r="D69" s="50">
        <v>19800</v>
      </c>
      <c r="E69" s="51" t="s">
        <v>15</v>
      </c>
      <c r="F69" s="37" t="s">
        <v>1467</v>
      </c>
      <c r="G69" s="37" t="s">
        <v>1467</v>
      </c>
      <c r="H69" s="38" t="s">
        <v>51</v>
      </c>
      <c r="I69" s="27" t="s">
        <v>1466</v>
      </c>
    </row>
    <row r="70" spans="1:9" ht="48" x14ac:dyDescent="0.4">
      <c r="A70" s="49">
        <v>60</v>
      </c>
      <c r="B70" s="41" t="s">
        <v>1471</v>
      </c>
      <c r="C70" s="50">
        <v>864</v>
      </c>
      <c r="D70" s="50">
        <v>864</v>
      </c>
      <c r="E70" s="51" t="s">
        <v>15</v>
      </c>
      <c r="F70" s="37" t="s">
        <v>1472</v>
      </c>
      <c r="G70" s="37" t="s">
        <v>1472</v>
      </c>
      <c r="H70" s="38" t="s">
        <v>51</v>
      </c>
      <c r="I70" s="27" t="s">
        <v>1473</v>
      </c>
    </row>
    <row r="71" spans="1:9" ht="72" x14ac:dyDescent="0.4">
      <c r="A71" s="49">
        <v>61</v>
      </c>
      <c r="B71" s="41" t="s">
        <v>1468</v>
      </c>
      <c r="C71" s="50">
        <v>15970</v>
      </c>
      <c r="D71" s="50">
        <v>15970</v>
      </c>
      <c r="E71" s="51" t="s">
        <v>15</v>
      </c>
      <c r="F71" s="37" t="s">
        <v>1469</v>
      </c>
      <c r="G71" s="37" t="s">
        <v>1469</v>
      </c>
      <c r="H71" s="38" t="s">
        <v>51</v>
      </c>
      <c r="I71" s="27" t="s">
        <v>1470</v>
      </c>
    </row>
    <row r="72" spans="1:9" ht="72" x14ac:dyDescent="0.4">
      <c r="A72" s="25">
        <v>62</v>
      </c>
      <c r="B72" s="41" t="s">
        <v>1423</v>
      </c>
      <c r="C72" s="43">
        <v>300000</v>
      </c>
      <c r="D72" s="43">
        <v>300000</v>
      </c>
      <c r="E72" s="26" t="s">
        <v>15</v>
      </c>
      <c r="F72" s="37" t="s">
        <v>1474</v>
      </c>
      <c r="G72" s="37" t="s">
        <v>1474</v>
      </c>
      <c r="H72" s="38" t="s">
        <v>51</v>
      </c>
      <c r="I72" s="27" t="s">
        <v>1475</v>
      </c>
    </row>
    <row r="73" spans="1:9" ht="18.75" x14ac:dyDescent="0.4">
      <c r="A73" s="29" t="s">
        <v>12</v>
      </c>
    </row>
    <row r="74" spans="1:9" ht="18.75" x14ac:dyDescent="0.4">
      <c r="A74" s="29" t="s">
        <v>13</v>
      </c>
    </row>
    <row r="75" spans="1:9" s="16" customFormat="1" ht="24" x14ac:dyDescent="0.55000000000000004">
      <c r="A75" s="66"/>
      <c r="B75" s="172"/>
      <c r="C75" s="173">
        <f>C7+C8+C9+C10+C11+C12+C13+C14+C15+C16+C17+C19+C20+C21+C22+C23+C24+C25+C26+C27+C28+C29+C30+C31+C32+C34+C35+C36+C37+C38+C39+C40+C41+C42+C43+C44+C45+C46+C48+C49+C50+C51+C52+C53+C54+C55+C56+C57+C58+C59+C60+C62+C63+C64+C65+C66+C67+C68+C69+C70+C71+C72</f>
        <v>2694922.99</v>
      </c>
      <c r="D75" s="172">
        <v>62</v>
      </c>
    </row>
    <row r="76" spans="1:9" s="16" customFormat="1" ht="24" x14ac:dyDescent="0.55000000000000004">
      <c r="A76" s="66"/>
    </row>
    <row r="77" spans="1:9" s="16" customFormat="1" ht="24" x14ac:dyDescent="0.55000000000000004">
      <c r="A77" s="66"/>
    </row>
    <row r="78" spans="1:9" s="16" customFormat="1" ht="24" x14ac:dyDescent="0.55000000000000004">
      <c r="A78" s="66"/>
    </row>
    <row r="79" spans="1:9" ht="21.75" x14ac:dyDescent="0.4">
      <c r="A79" s="30"/>
    </row>
    <row r="80" spans="1:9" ht="21.75" x14ac:dyDescent="0.4">
      <c r="A80" s="30"/>
    </row>
    <row r="81" spans="1:1" ht="21.75" x14ac:dyDescent="0.4">
      <c r="A81" s="30"/>
    </row>
    <row r="82" spans="1:1" ht="21.75" x14ac:dyDescent="0.4">
      <c r="A82" s="30"/>
    </row>
    <row r="83" spans="1:1" ht="21.75" x14ac:dyDescent="0.4">
      <c r="A83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15748031496062992" header="0.31496062992125984" footer="0.31496062992125984"/>
  <pageSetup paperSize="9" scale="68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H23" sqref="H23"/>
    </sheetView>
  </sheetViews>
  <sheetFormatPr defaultRowHeight="14.25" x14ac:dyDescent="0.2"/>
  <cols>
    <col min="11" max="11" width="45" customWidth="1"/>
  </cols>
  <sheetData>
    <row r="1" spans="1:11" ht="26.25" x14ac:dyDescent="0.55000000000000004">
      <c r="A1" s="166" t="s">
        <v>18</v>
      </c>
      <c r="B1" s="166"/>
      <c r="C1" s="166"/>
      <c r="D1" s="166"/>
      <c r="E1" s="166"/>
      <c r="F1" s="166"/>
      <c r="G1" s="166"/>
      <c r="H1" s="166"/>
      <c r="I1" s="166"/>
      <c r="J1" s="9"/>
      <c r="K1" s="9"/>
    </row>
    <row r="2" spans="1:11" ht="23.25" x14ac:dyDescent="0.55000000000000004">
      <c r="A2" s="10"/>
      <c r="B2" s="11"/>
      <c r="C2" s="167"/>
      <c r="D2" s="167"/>
      <c r="E2" s="167"/>
      <c r="F2" s="167"/>
      <c r="G2" s="167"/>
      <c r="H2" s="12"/>
      <c r="I2" s="9"/>
      <c r="J2" s="9"/>
      <c r="K2" s="9"/>
    </row>
    <row r="3" spans="1:11" ht="23.25" x14ac:dyDescent="0.55000000000000004">
      <c r="A3" s="10"/>
      <c r="B3" s="13" t="s">
        <v>19</v>
      </c>
      <c r="C3" s="165" t="s">
        <v>20</v>
      </c>
      <c r="D3" s="165"/>
      <c r="E3" s="165"/>
      <c r="F3" s="165"/>
      <c r="G3" s="165"/>
      <c r="H3" s="165"/>
      <c r="I3" s="165"/>
      <c r="J3" s="165"/>
      <c r="K3" s="165"/>
    </row>
    <row r="4" spans="1:11" ht="23.25" x14ac:dyDescent="0.55000000000000004">
      <c r="A4" s="10"/>
      <c r="B4" s="13" t="s">
        <v>21</v>
      </c>
      <c r="C4" s="165" t="s">
        <v>22</v>
      </c>
      <c r="D4" s="165"/>
      <c r="E4" s="165"/>
      <c r="F4" s="165"/>
      <c r="G4" s="165"/>
      <c r="H4" s="165"/>
      <c r="I4" s="165"/>
      <c r="J4" s="165"/>
      <c r="K4" s="165"/>
    </row>
    <row r="5" spans="1:11" ht="23.25" x14ac:dyDescent="0.55000000000000004">
      <c r="A5" s="10"/>
      <c r="B5" s="13" t="s">
        <v>23</v>
      </c>
      <c r="C5" s="165" t="s">
        <v>24</v>
      </c>
      <c r="D5" s="165"/>
      <c r="E5" s="165"/>
      <c r="F5" s="165"/>
      <c r="G5" s="165"/>
      <c r="H5" s="165"/>
      <c r="I5" s="165"/>
      <c r="J5" s="165"/>
      <c r="K5" s="165"/>
    </row>
    <row r="6" spans="1:11" ht="23.25" x14ac:dyDescent="0.55000000000000004">
      <c r="A6" s="10"/>
      <c r="B6" s="13" t="s">
        <v>25</v>
      </c>
      <c r="C6" s="165" t="s">
        <v>26</v>
      </c>
      <c r="D6" s="165"/>
      <c r="E6" s="165"/>
      <c r="F6" s="165"/>
      <c r="G6" s="165"/>
      <c r="H6" s="165"/>
      <c r="I6" s="165"/>
      <c r="J6" s="165"/>
      <c r="K6" s="165"/>
    </row>
    <row r="7" spans="1:11" ht="23.25" x14ac:dyDescent="0.55000000000000004">
      <c r="A7" s="10"/>
      <c r="B7" s="13" t="s">
        <v>27</v>
      </c>
      <c r="C7" s="165" t="s">
        <v>28</v>
      </c>
      <c r="D7" s="165"/>
      <c r="E7" s="165"/>
      <c r="F7" s="165"/>
      <c r="G7" s="165"/>
      <c r="H7" s="165"/>
      <c r="I7" s="165"/>
      <c r="J7" s="165"/>
      <c r="K7" s="165"/>
    </row>
    <row r="8" spans="1:11" ht="23.25" x14ac:dyDescent="0.55000000000000004">
      <c r="A8" s="10"/>
      <c r="B8" s="13" t="s">
        <v>29</v>
      </c>
      <c r="C8" s="165" t="s">
        <v>30</v>
      </c>
      <c r="D8" s="165"/>
      <c r="E8" s="165"/>
      <c r="F8" s="165"/>
      <c r="G8" s="165"/>
      <c r="H8" s="165"/>
      <c r="I8" s="165"/>
      <c r="J8" s="165"/>
      <c r="K8" s="165"/>
    </row>
    <row r="9" spans="1:11" ht="23.25" x14ac:dyDescent="0.55000000000000004">
      <c r="A9" s="10"/>
      <c r="B9" s="13" t="s">
        <v>31</v>
      </c>
      <c r="C9" s="165" t="s">
        <v>32</v>
      </c>
      <c r="D9" s="165"/>
      <c r="E9" s="165"/>
      <c r="F9" s="165"/>
      <c r="G9" s="165"/>
      <c r="H9" s="165"/>
      <c r="I9" s="165"/>
      <c r="J9" s="165"/>
      <c r="K9" s="165"/>
    </row>
    <row r="10" spans="1:11" ht="23.25" x14ac:dyDescent="0.55000000000000004">
      <c r="A10" s="10"/>
      <c r="B10" s="13" t="s">
        <v>33</v>
      </c>
      <c r="C10" s="165" t="s">
        <v>34</v>
      </c>
      <c r="D10" s="165"/>
      <c r="E10" s="165"/>
      <c r="F10" s="165"/>
      <c r="G10" s="165"/>
      <c r="H10" s="165"/>
      <c r="I10" s="165"/>
      <c r="J10" s="165"/>
      <c r="K10" s="165"/>
    </row>
    <row r="11" spans="1:11" ht="23.25" x14ac:dyDescent="0.55000000000000004">
      <c r="A11" s="10"/>
      <c r="B11" s="13" t="s">
        <v>35</v>
      </c>
      <c r="C11" s="165" t="s">
        <v>36</v>
      </c>
      <c r="D11" s="165"/>
      <c r="E11" s="165"/>
      <c r="F11" s="165"/>
      <c r="G11" s="165"/>
      <c r="H11" s="165"/>
      <c r="I11" s="165"/>
      <c r="J11" s="165"/>
      <c r="K11" s="165"/>
    </row>
    <row r="12" spans="1:11" ht="23.25" x14ac:dyDescent="0.55000000000000004">
      <c r="A12" s="10"/>
      <c r="B12" s="13" t="s">
        <v>37</v>
      </c>
      <c r="C12" s="165" t="s">
        <v>38</v>
      </c>
      <c r="D12" s="165"/>
      <c r="E12" s="165"/>
      <c r="F12" s="165"/>
      <c r="G12" s="165"/>
      <c r="H12" s="165"/>
      <c r="I12" s="165"/>
      <c r="J12" s="165"/>
      <c r="K12" s="165"/>
    </row>
  </sheetData>
  <mergeCells count="12">
    <mergeCell ref="C12:K12"/>
    <mergeCell ref="A1:I1"/>
    <mergeCell ref="C2:G2"/>
    <mergeCell ref="C3:K3"/>
    <mergeCell ref="C4:K4"/>
    <mergeCell ref="C5:K5"/>
    <mergeCell ref="C6:K6"/>
    <mergeCell ref="C7:K7"/>
    <mergeCell ref="C8:K8"/>
    <mergeCell ref="C9:K9"/>
    <mergeCell ref="C10:K10"/>
    <mergeCell ref="C11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5" zoomScaleNormal="100" workbookViewId="0">
      <selection activeCell="B35" sqref="B35:E36"/>
    </sheetView>
  </sheetViews>
  <sheetFormatPr defaultRowHeight="17.25" x14ac:dyDescent="0.4"/>
  <cols>
    <col min="1" max="1" width="8.25" style="32" customWidth="1"/>
    <col min="2" max="2" width="45" style="28" customWidth="1"/>
    <col min="3" max="3" width="17.5" style="28" customWidth="1"/>
    <col min="4" max="4" width="12.625" style="28" customWidth="1"/>
    <col min="5" max="5" width="12.5" style="28" customWidth="1"/>
    <col min="6" max="6" width="22" style="28" customWidth="1"/>
    <col min="7" max="7" width="24.375" style="28" customWidth="1"/>
    <col min="8" max="8" width="20.375" style="28" customWidth="1"/>
    <col min="9" max="9" width="27" style="28" customWidth="1"/>
    <col min="10" max="16384" width="9" style="28"/>
  </cols>
  <sheetData>
    <row r="1" spans="1:9" s="16" customFormat="1" ht="27.7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4.75" customHeight="1" x14ac:dyDescent="0.55000000000000004">
      <c r="A2" s="161" t="s">
        <v>195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3.25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4.75" customHeight="1" x14ac:dyDescent="0.55000000000000004">
      <c r="A4" s="164" t="s">
        <v>196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8" customHeight="1" x14ac:dyDescent="0.55000000000000004">
      <c r="A5" s="35"/>
      <c r="B5" s="35"/>
      <c r="C5" s="35"/>
      <c r="D5" s="35"/>
      <c r="E5" s="35"/>
      <c r="F5" s="35"/>
      <c r="G5" s="35"/>
      <c r="H5" s="35"/>
      <c r="I5" s="35"/>
    </row>
    <row r="6" spans="1:9" s="16" customFormat="1" ht="4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4.75" customHeight="1" x14ac:dyDescent="0.55000000000000004">
      <c r="A7" s="23">
        <v>1</v>
      </c>
      <c r="B7" s="41" t="s">
        <v>47</v>
      </c>
      <c r="C7" s="34">
        <v>32500</v>
      </c>
      <c r="D7" s="34">
        <v>32500</v>
      </c>
      <c r="E7" s="24" t="s">
        <v>15</v>
      </c>
      <c r="F7" s="37" t="s">
        <v>1512</v>
      </c>
      <c r="G7" s="37" t="s">
        <v>1513</v>
      </c>
      <c r="H7" s="38" t="s">
        <v>51</v>
      </c>
      <c r="I7" s="27" t="s">
        <v>48</v>
      </c>
    </row>
    <row r="8" spans="1:9" s="16" customFormat="1" ht="56.25" customHeight="1" x14ac:dyDescent="0.55000000000000004">
      <c r="A8" s="25">
        <v>2</v>
      </c>
      <c r="B8" s="41" t="s">
        <v>49</v>
      </c>
      <c r="C8" s="34">
        <v>7200</v>
      </c>
      <c r="D8" s="34">
        <v>7200</v>
      </c>
      <c r="E8" s="24" t="s">
        <v>15</v>
      </c>
      <c r="F8" s="37" t="s">
        <v>1500</v>
      </c>
      <c r="G8" s="37" t="s">
        <v>1501</v>
      </c>
      <c r="H8" s="38" t="s">
        <v>51</v>
      </c>
      <c r="I8" s="27" t="s">
        <v>50</v>
      </c>
    </row>
    <row r="9" spans="1:9" s="16" customFormat="1" ht="69.75" customHeight="1" x14ac:dyDescent="0.55000000000000004">
      <c r="A9" s="25">
        <v>3</v>
      </c>
      <c r="B9" s="41" t="s">
        <v>1499</v>
      </c>
      <c r="C9" s="34">
        <v>1400000</v>
      </c>
      <c r="D9" s="34">
        <v>1400000</v>
      </c>
      <c r="E9" s="156" t="s">
        <v>1483</v>
      </c>
      <c r="F9" s="37" t="s">
        <v>1502</v>
      </c>
      <c r="G9" s="37" t="s">
        <v>1507</v>
      </c>
      <c r="H9" s="38" t="s">
        <v>51</v>
      </c>
      <c r="I9" s="27" t="s">
        <v>1503</v>
      </c>
    </row>
    <row r="10" spans="1:9" s="16" customFormat="1" ht="74.25" customHeight="1" x14ac:dyDescent="0.55000000000000004">
      <c r="A10" s="25">
        <v>4</v>
      </c>
      <c r="B10" s="41" t="s">
        <v>1504</v>
      </c>
      <c r="C10" s="34">
        <v>1247800</v>
      </c>
      <c r="D10" s="34">
        <v>1247800</v>
      </c>
      <c r="E10" s="156" t="s">
        <v>1483</v>
      </c>
      <c r="F10" s="37" t="s">
        <v>1506</v>
      </c>
      <c r="G10" s="37" t="s">
        <v>1508</v>
      </c>
      <c r="H10" s="38" t="s">
        <v>51</v>
      </c>
      <c r="I10" s="27" t="s">
        <v>1505</v>
      </c>
    </row>
    <row r="11" spans="1:9" s="16" customFormat="1" ht="53.25" customHeight="1" x14ac:dyDescent="0.55000000000000004">
      <c r="A11" s="25">
        <v>5</v>
      </c>
      <c r="B11" s="45" t="s">
        <v>52</v>
      </c>
      <c r="C11" s="43">
        <v>13698</v>
      </c>
      <c r="D11" s="43">
        <v>13698</v>
      </c>
      <c r="E11" s="26" t="s">
        <v>15</v>
      </c>
      <c r="F11" s="37" t="s">
        <v>53</v>
      </c>
      <c r="G11" s="36" t="s">
        <v>54</v>
      </c>
      <c r="H11" s="38" t="s">
        <v>51</v>
      </c>
      <c r="I11" s="27" t="s">
        <v>55</v>
      </c>
    </row>
    <row r="12" spans="1:9" s="16" customFormat="1" ht="53.25" customHeight="1" x14ac:dyDescent="0.55000000000000004">
      <c r="A12" s="25">
        <v>6</v>
      </c>
      <c r="B12" s="41" t="s">
        <v>56</v>
      </c>
      <c r="C12" s="43">
        <v>58000</v>
      </c>
      <c r="D12" s="43">
        <v>58000</v>
      </c>
      <c r="E12" s="26" t="s">
        <v>15</v>
      </c>
      <c r="F12" s="37" t="s">
        <v>57</v>
      </c>
      <c r="G12" s="37" t="s">
        <v>58</v>
      </c>
      <c r="H12" s="38" t="s">
        <v>51</v>
      </c>
      <c r="I12" s="27" t="s">
        <v>60</v>
      </c>
    </row>
    <row r="13" spans="1:9" s="16" customFormat="1" ht="60" customHeight="1" x14ac:dyDescent="0.55000000000000004">
      <c r="A13" s="25">
        <v>7</v>
      </c>
      <c r="B13" s="41" t="s">
        <v>59</v>
      </c>
      <c r="C13" s="43">
        <v>7000</v>
      </c>
      <c r="D13" s="43">
        <v>7000</v>
      </c>
      <c r="E13" s="26" t="s">
        <v>15</v>
      </c>
      <c r="F13" s="37" t="s">
        <v>72</v>
      </c>
      <c r="G13" s="37" t="s">
        <v>62</v>
      </c>
      <c r="H13" s="38" t="s">
        <v>51</v>
      </c>
      <c r="I13" s="27" t="s">
        <v>61</v>
      </c>
    </row>
    <row r="14" spans="1:9" s="16" customFormat="1" ht="72" x14ac:dyDescent="0.55000000000000004">
      <c r="A14" s="25">
        <v>8</v>
      </c>
      <c r="B14" s="48" t="s">
        <v>66</v>
      </c>
      <c r="C14" s="43">
        <v>50400</v>
      </c>
      <c r="D14" s="43">
        <v>50400</v>
      </c>
      <c r="E14" s="26" t="s">
        <v>15</v>
      </c>
      <c r="F14" s="37" t="s">
        <v>71</v>
      </c>
      <c r="G14" s="37" t="s">
        <v>1514</v>
      </c>
      <c r="H14" s="38" t="s">
        <v>51</v>
      </c>
      <c r="I14" s="27" t="s">
        <v>67</v>
      </c>
    </row>
    <row r="15" spans="1:9" s="16" customFormat="1" ht="72" x14ac:dyDescent="0.55000000000000004">
      <c r="A15" s="25">
        <v>9</v>
      </c>
      <c r="B15" s="41" t="s">
        <v>63</v>
      </c>
      <c r="C15" s="43">
        <v>50400</v>
      </c>
      <c r="D15" s="43">
        <v>50400</v>
      </c>
      <c r="E15" s="26" t="s">
        <v>15</v>
      </c>
      <c r="F15" s="37" t="s">
        <v>64</v>
      </c>
      <c r="G15" s="37" t="s">
        <v>70</v>
      </c>
      <c r="H15" s="38" t="s">
        <v>51</v>
      </c>
      <c r="I15" s="27" t="s">
        <v>65</v>
      </c>
    </row>
    <row r="16" spans="1:9" s="16" customFormat="1" ht="54" customHeight="1" x14ac:dyDescent="0.55000000000000004">
      <c r="A16" s="18" t="s">
        <v>40</v>
      </c>
      <c r="B16" s="39" t="s">
        <v>41</v>
      </c>
      <c r="C16" s="20" t="s">
        <v>42</v>
      </c>
      <c r="D16" s="21" t="s">
        <v>43</v>
      </c>
      <c r="E16" s="19" t="s">
        <v>44</v>
      </c>
      <c r="F16" s="33" t="s">
        <v>45</v>
      </c>
      <c r="G16" s="40" t="s">
        <v>46</v>
      </c>
      <c r="H16" s="21" t="s">
        <v>14</v>
      </c>
      <c r="I16" s="22" t="s">
        <v>16</v>
      </c>
    </row>
    <row r="17" spans="1:9" s="16" customFormat="1" ht="96" x14ac:dyDescent="0.55000000000000004">
      <c r="A17" s="25">
        <v>10</v>
      </c>
      <c r="B17" s="48" t="s">
        <v>68</v>
      </c>
      <c r="C17" s="43">
        <v>50400</v>
      </c>
      <c r="D17" s="43">
        <v>50400</v>
      </c>
      <c r="E17" s="26" t="s">
        <v>15</v>
      </c>
      <c r="F17" s="37" t="s">
        <v>69</v>
      </c>
      <c r="G17" s="37" t="s">
        <v>73</v>
      </c>
      <c r="H17" s="38" t="s">
        <v>51</v>
      </c>
      <c r="I17" s="27" t="s">
        <v>74</v>
      </c>
    </row>
    <row r="18" spans="1:9" s="16" customFormat="1" ht="72" x14ac:dyDescent="0.55000000000000004">
      <c r="A18" s="25">
        <v>11</v>
      </c>
      <c r="B18" s="42" t="s">
        <v>91</v>
      </c>
      <c r="C18" s="43">
        <v>7200</v>
      </c>
      <c r="D18" s="43">
        <v>7200</v>
      </c>
      <c r="E18" s="26" t="s">
        <v>15</v>
      </c>
      <c r="F18" s="37" t="s">
        <v>92</v>
      </c>
      <c r="G18" s="37" t="s">
        <v>93</v>
      </c>
      <c r="H18" s="38" t="s">
        <v>51</v>
      </c>
      <c r="I18" s="27" t="s">
        <v>94</v>
      </c>
    </row>
    <row r="19" spans="1:9" s="16" customFormat="1" ht="72" x14ac:dyDescent="0.55000000000000004">
      <c r="A19" s="25">
        <v>12</v>
      </c>
      <c r="B19" s="48" t="s">
        <v>83</v>
      </c>
      <c r="C19" s="43">
        <v>43200</v>
      </c>
      <c r="D19" s="43">
        <v>43200</v>
      </c>
      <c r="E19" s="26" t="s">
        <v>15</v>
      </c>
      <c r="F19" s="37" t="s">
        <v>84</v>
      </c>
      <c r="G19" s="37" t="s">
        <v>85</v>
      </c>
      <c r="H19" s="38" t="s">
        <v>51</v>
      </c>
      <c r="I19" s="27" t="s">
        <v>86</v>
      </c>
    </row>
    <row r="20" spans="1:9" ht="72" x14ac:dyDescent="0.55000000000000004">
      <c r="A20" s="25">
        <v>13</v>
      </c>
      <c r="B20" s="48" t="s">
        <v>79</v>
      </c>
      <c r="C20" s="43">
        <v>43200</v>
      </c>
      <c r="D20" s="43">
        <v>43200</v>
      </c>
      <c r="E20" s="26" t="s">
        <v>15</v>
      </c>
      <c r="F20" s="37" t="s">
        <v>80</v>
      </c>
      <c r="G20" s="37" t="s">
        <v>81</v>
      </c>
      <c r="H20" s="38" t="s">
        <v>51</v>
      </c>
      <c r="I20" s="27" t="s">
        <v>82</v>
      </c>
    </row>
    <row r="21" spans="1:9" ht="72" x14ac:dyDescent="0.55000000000000004">
      <c r="A21" s="25">
        <v>14</v>
      </c>
      <c r="B21" s="48" t="s">
        <v>87</v>
      </c>
      <c r="C21" s="43">
        <v>43200</v>
      </c>
      <c r="D21" s="43">
        <v>43200</v>
      </c>
      <c r="E21" s="26" t="s">
        <v>15</v>
      </c>
      <c r="F21" s="37" t="s">
        <v>88</v>
      </c>
      <c r="G21" s="37" t="s">
        <v>89</v>
      </c>
      <c r="H21" s="38" t="s">
        <v>51</v>
      </c>
      <c r="I21" s="27" t="s">
        <v>90</v>
      </c>
    </row>
    <row r="22" spans="1:9" ht="72" x14ac:dyDescent="0.55000000000000004">
      <c r="A22" s="25">
        <v>15</v>
      </c>
      <c r="B22" s="48" t="s">
        <v>75</v>
      </c>
      <c r="C22" s="43">
        <v>43200</v>
      </c>
      <c r="D22" s="43">
        <v>43200</v>
      </c>
      <c r="E22" s="26" t="s">
        <v>15</v>
      </c>
      <c r="F22" s="37" t="s">
        <v>76</v>
      </c>
      <c r="G22" s="37" t="s">
        <v>77</v>
      </c>
      <c r="H22" s="38" t="s">
        <v>51</v>
      </c>
      <c r="I22" s="27" t="s">
        <v>78</v>
      </c>
    </row>
    <row r="23" spans="1:9" ht="72" x14ac:dyDescent="0.55000000000000004">
      <c r="A23" s="49">
        <v>16</v>
      </c>
      <c r="B23" s="48" t="s">
        <v>95</v>
      </c>
      <c r="C23" s="43">
        <v>30000</v>
      </c>
      <c r="D23" s="43">
        <v>30000</v>
      </c>
      <c r="E23" s="26" t="s">
        <v>15</v>
      </c>
      <c r="F23" s="37" t="s">
        <v>96</v>
      </c>
      <c r="G23" s="37" t="s">
        <v>97</v>
      </c>
      <c r="H23" s="38" t="s">
        <v>51</v>
      </c>
      <c r="I23" s="27" t="s">
        <v>98</v>
      </c>
    </row>
    <row r="24" spans="1:9" ht="72" x14ac:dyDescent="0.55000000000000004">
      <c r="A24" s="49">
        <v>17</v>
      </c>
      <c r="B24" s="48" t="s">
        <v>99</v>
      </c>
      <c r="C24" s="43">
        <v>18150</v>
      </c>
      <c r="D24" s="43">
        <v>18150</v>
      </c>
      <c r="E24" s="26" t="s">
        <v>15</v>
      </c>
      <c r="F24" s="37" t="s">
        <v>1515</v>
      </c>
      <c r="G24" s="37" t="s">
        <v>1516</v>
      </c>
      <c r="H24" s="38" t="s">
        <v>51</v>
      </c>
      <c r="I24" s="27" t="s">
        <v>100</v>
      </c>
    </row>
    <row r="25" spans="1:9" ht="72" x14ac:dyDescent="0.55000000000000004">
      <c r="A25" s="49">
        <v>18</v>
      </c>
      <c r="B25" s="48" t="s">
        <v>101</v>
      </c>
      <c r="C25" s="43">
        <v>6000</v>
      </c>
      <c r="D25" s="43">
        <v>6000</v>
      </c>
      <c r="E25" s="26" t="s">
        <v>15</v>
      </c>
      <c r="F25" s="37" t="s">
        <v>102</v>
      </c>
      <c r="G25" s="37" t="s">
        <v>103</v>
      </c>
      <c r="H25" s="38" t="s">
        <v>51</v>
      </c>
      <c r="I25" s="27" t="s">
        <v>104</v>
      </c>
    </row>
    <row r="26" spans="1:9" ht="54.75" customHeight="1" x14ac:dyDescent="0.4">
      <c r="A26" s="18" t="s">
        <v>40</v>
      </c>
      <c r="B26" s="39" t="s">
        <v>41</v>
      </c>
      <c r="C26" s="20" t="s">
        <v>42</v>
      </c>
      <c r="D26" s="21" t="s">
        <v>43</v>
      </c>
      <c r="E26" s="19" t="s">
        <v>44</v>
      </c>
      <c r="F26" s="33" t="s">
        <v>45</v>
      </c>
      <c r="G26" s="40" t="s">
        <v>46</v>
      </c>
      <c r="H26" s="21" t="s">
        <v>14</v>
      </c>
      <c r="I26" s="22" t="s">
        <v>16</v>
      </c>
    </row>
    <row r="27" spans="1:9" ht="48" x14ac:dyDescent="0.55000000000000004">
      <c r="A27" s="25">
        <v>19</v>
      </c>
      <c r="B27" s="48" t="s">
        <v>105</v>
      </c>
      <c r="C27" s="43">
        <v>6300</v>
      </c>
      <c r="D27" s="43">
        <v>6300</v>
      </c>
      <c r="E27" s="26" t="s">
        <v>15</v>
      </c>
      <c r="F27" s="37" t="s">
        <v>107</v>
      </c>
      <c r="G27" s="37" t="s">
        <v>108</v>
      </c>
      <c r="H27" s="38" t="s">
        <v>51</v>
      </c>
      <c r="I27" s="27" t="s">
        <v>106</v>
      </c>
    </row>
    <row r="28" spans="1:9" ht="58.5" customHeight="1" x14ac:dyDescent="0.4">
      <c r="A28" s="49">
        <v>20</v>
      </c>
      <c r="B28" s="41" t="s">
        <v>109</v>
      </c>
      <c r="C28" s="43">
        <v>11000</v>
      </c>
      <c r="D28" s="43">
        <v>11000</v>
      </c>
      <c r="E28" s="26" t="s">
        <v>15</v>
      </c>
      <c r="F28" s="37" t="s">
        <v>110</v>
      </c>
      <c r="G28" s="37" t="s">
        <v>111</v>
      </c>
      <c r="H28" s="38" t="s">
        <v>51</v>
      </c>
      <c r="I28" s="27" t="s">
        <v>112</v>
      </c>
    </row>
    <row r="29" spans="1:9" ht="72" x14ac:dyDescent="0.55000000000000004">
      <c r="A29" s="49">
        <v>21</v>
      </c>
      <c r="B29" s="48" t="s">
        <v>113</v>
      </c>
      <c r="C29" s="43">
        <v>50400</v>
      </c>
      <c r="D29" s="43">
        <v>50400</v>
      </c>
      <c r="E29" s="26" t="s">
        <v>15</v>
      </c>
      <c r="F29" s="37" t="s">
        <v>64</v>
      </c>
      <c r="G29" s="37" t="s">
        <v>70</v>
      </c>
      <c r="H29" s="38" t="s">
        <v>51</v>
      </c>
      <c r="I29" s="27" t="s">
        <v>114</v>
      </c>
    </row>
    <row r="30" spans="1:9" ht="48" x14ac:dyDescent="0.55000000000000004">
      <c r="A30" s="49">
        <v>22</v>
      </c>
      <c r="B30" s="48" t="s">
        <v>1509</v>
      </c>
      <c r="C30" s="43">
        <v>1780000</v>
      </c>
      <c r="D30" s="43">
        <v>1780000</v>
      </c>
      <c r="E30" s="155" t="s">
        <v>1483</v>
      </c>
      <c r="F30" s="37" t="s">
        <v>1510</v>
      </c>
      <c r="G30" s="37" t="s">
        <v>1510</v>
      </c>
      <c r="H30" s="38" t="s">
        <v>51</v>
      </c>
      <c r="I30" s="27" t="s">
        <v>1511</v>
      </c>
    </row>
    <row r="31" spans="1:9" ht="48" x14ac:dyDescent="0.55000000000000004">
      <c r="A31" s="49">
        <v>23</v>
      </c>
      <c r="B31" s="48" t="s">
        <v>115</v>
      </c>
      <c r="C31" s="43">
        <v>40000</v>
      </c>
      <c r="D31" s="43">
        <v>40000</v>
      </c>
      <c r="E31" s="26" t="s">
        <v>15</v>
      </c>
      <c r="F31" s="37" t="s">
        <v>116</v>
      </c>
      <c r="G31" s="37" t="s">
        <v>117</v>
      </c>
      <c r="H31" s="38" t="s">
        <v>51</v>
      </c>
      <c r="I31" s="27" t="s">
        <v>118</v>
      </c>
    </row>
    <row r="32" spans="1:9" ht="72" x14ac:dyDescent="0.55000000000000004">
      <c r="A32" s="25">
        <v>24</v>
      </c>
      <c r="B32" s="52" t="s">
        <v>119</v>
      </c>
      <c r="C32" s="43">
        <v>105300</v>
      </c>
      <c r="D32" s="43">
        <v>105300</v>
      </c>
      <c r="E32" s="26" t="s">
        <v>15</v>
      </c>
      <c r="F32" s="37" t="s">
        <v>121</v>
      </c>
      <c r="G32" s="37" t="s">
        <v>120</v>
      </c>
      <c r="H32" s="38" t="s">
        <v>51</v>
      </c>
      <c r="I32" s="27" t="s">
        <v>122</v>
      </c>
    </row>
    <row r="33" spans="1:5" ht="18.75" x14ac:dyDescent="0.4">
      <c r="A33" s="29" t="s">
        <v>12</v>
      </c>
    </row>
    <row r="34" spans="1:5" ht="18.75" x14ac:dyDescent="0.4">
      <c r="A34" s="29" t="s">
        <v>13</v>
      </c>
    </row>
    <row r="35" spans="1:5" ht="24" x14ac:dyDescent="0.55000000000000004">
      <c r="A35" s="30"/>
      <c r="B35" s="172" t="s">
        <v>1574</v>
      </c>
      <c r="C35" s="173">
        <f>SUM(C7+C8+C9+C10+C11+C12+C13+C14+C15+C17+C18+C19+C20+C21+C22+C23+C24+C25+C27+C28+C29+C30+C31+C32)</f>
        <v>5144548</v>
      </c>
      <c r="D35" s="172">
        <v>21</v>
      </c>
      <c r="E35" s="174"/>
    </row>
    <row r="36" spans="1:5" ht="24" x14ac:dyDescent="0.55000000000000004">
      <c r="A36" s="30"/>
      <c r="B36" s="172" t="s">
        <v>1575</v>
      </c>
      <c r="C36" s="173">
        <f>C30+C9+C10</f>
        <v>4427800</v>
      </c>
      <c r="D36" s="172">
        <v>3</v>
      </c>
      <c r="E36" s="174"/>
    </row>
    <row r="37" spans="1:5" ht="21.75" x14ac:dyDescent="0.4">
      <c r="A37" s="30"/>
    </row>
    <row r="38" spans="1:5" ht="24" x14ac:dyDescent="0.55000000000000004">
      <c r="A38" s="30"/>
      <c r="B38" s="16" t="s">
        <v>1576</v>
      </c>
      <c r="C38" s="150">
        <f>SUM(C35-C36)</f>
        <v>716748</v>
      </c>
    </row>
    <row r="39" spans="1:5" ht="24" x14ac:dyDescent="0.55000000000000004">
      <c r="A39" s="30"/>
      <c r="B39" s="16" t="s">
        <v>1577</v>
      </c>
      <c r="C39" s="153">
        <v>4427800</v>
      </c>
    </row>
    <row r="40" spans="1:5" ht="21.75" x14ac:dyDescent="0.4">
      <c r="A40" s="30"/>
    </row>
    <row r="41" spans="1:5" ht="21.75" x14ac:dyDescent="0.4">
      <c r="A41" s="30"/>
    </row>
    <row r="42" spans="1:5" ht="21.75" x14ac:dyDescent="0.4">
      <c r="A42" s="30"/>
    </row>
    <row r="43" spans="1:5" ht="21.75" x14ac:dyDescent="0.4">
      <c r="A43" s="31" t="s">
        <v>13</v>
      </c>
    </row>
  </sheetData>
  <mergeCells count="3">
    <mergeCell ref="A2:I2"/>
    <mergeCell ref="A3:I3"/>
    <mergeCell ref="A4:I4"/>
  </mergeCells>
  <pageMargins left="0.23622047244094491" right="0.23622047244094491" top="0.35433070866141736" bottom="0.35433070866141736" header="0.31496062992125984" footer="0.31496062992125984"/>
  <pageSetup paperSize="9" scale="7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2" workbookViewId="0">
      <selection activeCell="B28" sqref="B28:D29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3" style="28" customWidth="1"/>
    <col min="5" max="5" width="14.25" style="28" customWidth="1"/>
    <col min="6" max="6" width="23.375" style="28" customWidth="1"/>
    <col min="7" max="7" width="25.875" style="28" customWidth="1"/>
    <col min="8" max="8" width="20.375" style="28" customWidth="1"/>
    <col min="9" max="9" width="26.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193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194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44"/>
      <c r="B5" s="44"/>
      <c r="C5" s="44"/>
      <c r="D5" s="44"/>
      <c r="E5" s="44"/>
      <c r="F5" s="44"/>
      <c r="G5" s="44"/>
      <c r="H5" s="44"/>
      <c r="I5" s="44"/>
    </row>
    <row r="6" spans="1:9" s="16" customFormat="1" ht="46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3.25" customHeight="1" x14ac:dyDescent="0.55000000000000004">
      <c r="A7" s="23">
        <v>1</v>
      </c>
      <c r="B7" s="53" t="s">
        <v>123</v>
      </c>
      <c r="C7" s="34">
        <v>58520</v>
      </c>
      <c r="D7" s="34">
        <v>58520</v>
      </c>
      <c r="E7" s="24" t="s">
        <v>15</v>
      </c>
      <c r="F7" s="37" t="s">
        <v>124</v>
      </c>
      <c r="G7" s="37" t="s">
        <v>125</v>
      </c>
      <c r="H7" s="38" t="s">
        <v>51</v>
      </c>
      <c r="I7" s="27" t="s">
        <v>126</v>
      </c>
    </row>
    <row r="8" spans="1:9" s="16" customFormat="1" ht="53.25" customHeight="1" x14ac:dyDescent="0.55000000000000004">
      <c r="A8" s="25">
        <v>2</v>
      </c>
      <c r="B8" s="54" t="s">
        <v>127</v>
      </c>
      <c r="C8" s="34">
        <v>42000</v>
      </c>
      <c r="D8" s="34">
        <v>42000</v>
      </c>
      <c r="E8" s="24" t="s">
        <v>15</v>
      </c>
      <c r="F8" s="37" t="s">
        <v>128</v>
      </c>
      <c r="G8" s="37" t="s">
        <v>129</v>
      </c>
      <c r="H8" s="38" t="s">
        <v>51</v>
      </c>
      <c r="I8" s="27" t="s">
        <v>130</v>
      </c>
    </row>
    <row r="9" spans="1:9" s="16" customFormat="1" ht="53.25" customHeight="1" x14ac:dyDescent="0.55000000000000004">
      <c r="A9" s="25">
        <v>3</v>
      </c>
      <c r="B9" s="48" t="s">
        <v>131</v>
      </c>
      <c r="C9" s="43">
        <v>6150</v>
      </c>
      <c r="D9" s="43">
        <v>6150</v>
      </c>
      <c r="E9" s="26" t="s">
        <v>15</v>
      </c>
      <c r="F9" s="37" t="s">
        <v>132</v>
      </c>
      <c r="G9" s="36" t="s">
        <v>133</v>
      </c>
      <c r="H9" s="38" t="s">
        <v>51</v>
      </c>
      <c r="I9" s="27" t="s">
        <v>142</v>
      </c>
    </row>
    <row r="10" spans="1:9" s="16" customFormat="1" ht="53.25" customHeight="1" x14ac:dyDescent="0.55000000000000004">
      <c r="A10" s="25">
        <v>4</v>
      </c>
      <c r="B10" s="48" t="s">
        <v>134</v>
      </c>
      <c r="C10" s="43">
        <v>35000</v>
      </c>
      <c r="D10" s="43">
        <v>35000</v>
      </c>
      <c r="E10" s="26" t="s">
        <v>15</v>
      </c>
      <c r="F10" s="37" t="s">
        <v>135</v>
      </c>
      <c r="G10" s="37" t="s">
        <v>136</v>
      </c>
      <c r="H10" s="38" t="s">
        <v>51</v>
      </c>
      <c r="I10" s="27" t="s">
        <v>143</v>
      </c>
    </row>
    <row r="11" spans="1:9" s="16" customFormat="1" ht="60" customHeight="1" x14ac:dyDescent="0.55000000000000004">
      <c r="A11" s="25">
        <v>5</v>
      </c>
      <c r="B11" s="48" t="s">
        <v>137</v>
      </c>
      <c r="C11" s="43">
        <v>7155</v>
      </c>
      <c r="D11" s="43">
        <v>7155</v>
      </c>
      <c r="E11" s="26" t="s">
        <v>15</v>
      </c>
      <c r="F11" s="37" t="s">
        <v>138</v>
      </c>
      <c r="G11" s="37" t="s">
        <v>139</v>
      </c>
      <c r="H11" s="38" t="s">
        <v>51</v>
      </c>
      <c r="I11" s="27" t="s">
        <v>140</v>
      </c>
    </row>
    <row r="12" spans="1:9" s="16" customFormat="1" ht="48" x14ac:dyDescent="0.55000000000000004">
      <c r="A12" s="25">
        <v>6</v>
      </c>
      <c r="B12" s="48" t="s">
        <v>141</v>
      </c>
      <c r="C12" s="43">
        <v>62000</v>
      </c>
      <c r="D12" s="43">
        <v>62000</v>
      </c>
      <c r="E12" s="26" t="s">
        <v>15</v>
      </c>
      <c r="F12" s="37" t="s">
        <v>145</v>
      </c>
      <c r="G12" s="37" t="s">
        <v>146</v>
      </c>
      <c r="H12" s="38" t="s">
        <v>51</v>
      </c>
      <c r="I12" s="27" t="s">
        <v>144</v>
      </c>
    </row>
    <row r="13" spans="1:9" s="16" customFormat="1" ht="48" x14ac:dyDescent="0.55000000000000004">
      <c r="A13" s="25">
        <v>7</v>
      </c>
      <c r="B13" s="48" t="s">
        <v>147</v>
      </c>
      <c r="C13" s="43">
        <v>7000</v>
      </c>
      <c r="D13" s="43">
        <v>7000</v>
      </c>
      <c r="E13" s="26" t="s">
        <v>15</v>
      </c>
      <c r="F13" s="37" t="s">
        <v>149</v>
      </c>
      <c r="G13" s="37" t="s">
        <v>150</v>
      </c>
      <c r="H13" s="38" t="s">
        <v>51</v>
      </c>
      <c r="I13" s="27" t="s">
        <v>148</v>
      </c>
    </row>
    <row r="14" spans="1:9" s="16" customFormat="1" ht="48" x14ac:dyDescent="0.55000000000000004">
      <c r="A14" s="25">
        <v>8</v>
      </c>
      <c r="B14" s="48" t="s">
        <v>151</v>
      </c>
      <c r="C14" s="43">
        <v>45000</v>
      </c>
      <c r="D14" s="43">
        <v>45000</v>
      </c>
      <c r="E14" s="26" t="s">
        <v>15</v>
      </c>
      <c r="F14" s="37" t="s">
        <v>152</v>
      </c>
      <c r="G14" s="37" t="s">
        <v>153</v>
      </c>
      <c r="H14" s="38" t="s">
        <v>51</v>
      </c>
      <c r="I14" s="27" t="s">
        <v>154</v>
      </c>
    </row>
    <row r="15" spans="1:9" s="16" customFormat="1" ht="48" x14ac:dyDescent="0.55000000000000004">
      <c r="A15" s="25">
        <v>9</v>
      </c>
      <c r="B15" s="48" t="s">
        <v>155</v>
      </c>
      <c r="C15" s="43">
        <v>7000</v>
      </c>
      <c r="D15" s="43">
        <v>7000</v>
      </c>
      <c r="E15" s="26" t="s">
        <v>15</v>
      </c>
      <c r="F15" s="37" t="s">
        <v>157</v>
      </c>
      <c r="G15" s="37" t="s">
        <v>158</v>
      </c>
      <c r="H15" s="38" t="s">
        <v>51</v>
      </c>
      <c r="I15" s="27" t="s">
        <v>156</v>
      </c>
    </row>
    <row r="16" spans="1:9" s="16" customFormat="1" ht="48" x14ac:dyDescent="0.55000000000000004">
      <c r="A16" s="25">
        <v>10</v>
      </c>
      <c r="B16" s="48" t="s">
        <v>159</v>
      </c>
      <c r="C16" s="43">
        <v>44000</v>
      </c>
      <c r="D16" s="43">
        <v>44000</v>
      </c>
      <c r="E16" s="26" t="s">
        <v>15</v>
      </c>
      <c r="F16" s="37" t="s">
        <v>161</v>
      </c>
      <c r="G16" s="37" t="s">
        <v>162</v>
      </c>
      <c r="H16" s="38" t="s">
        <v>51</v>
      </c>
      <c r="I16" s="27" t="s">
        <v>160</v>
      </c>
    </row>
    <row r="17" spans="1:9" ht="72" x14ac:dyDescent="0.55000000000000004">
      <c r="A17" s="25">
        <v>11</v>
      </c>
      <c r="B17" s="48" t="s">
        <v>163</v>
      </c>
      <c r="C17" s="43">
        <v>11000</v>
      </c>
      <c r="D17" s="43">
        <v>11000</v>
      </c>
      <c r="E17" s="26" t="s">
        <v>15</v>
      </c>
      <c r="F17" s="37" t="s">
        <v>165</v>
      </c>
      <c r="G17" s="37" t="s">
        <v>166</v>
      </c>
      <c r="H17" s="38" t="s">
        <v>51</v>
      </c>
      <c r="I17" s="27" t="s">
        <v>164</v>
      </c>
    </row>
    <row r="18" spans="1:9" ht="24" x14ac:dyDescent="0.55000000000000004">
      <c r="A18" s="83"/>
      <c r="B18" s="82"/>
      <c r="C18" s="84"/>
      <c r="D18" s="84"/>
      <c r="E18" s="85"/>
      <c r="F18" s="86"/>
      <c r="G18" s="86"/>
      <c r="H18" s="87"/>
      <c r="I18" s="87"/>
    </row>
    <row r="19" spans="1:9" ht="55.5" customHeight="1" x14ac:dyDescent="0.4">
      <c r="A19" s="88" t="s">
        <v>40</v>
      </c>
      <c r="B19" s="39" t="s">
        <v>41</v>
      </c>
      <c r="C19" s="89" t="s">
        <v>42</v>
      </c>
      <c r="D19" s="90" t="s">
        <v>43</v>
      </c>
      <c r="E19" s="39" t="s">
        <v>44</v>
      </c>
      <c r="F19" s="40" t="s">
        <v>45</v>
      </c>
      <c r="G19" s="40" t="s">
        <v>46</v>
      </c>
      <c r="H19" s="90" t="s">
        <v>14</v>
      </c>
      <c r="I19" s="91" t="s">
        <v>16</v>
      </c>
    </row>
    <row r="20" spans="1:9" ht="48" x14ac:dyDescent="0.4">
      <c r="A20" s="25">
        <v>13</v>
      </c>
      <c r="B20" s="41" t="s">
        <v>1478</v>
      </c>
      <c r="C20" s="43">
        <v>2967762.78</v>
      </c>
      <c r="D20" s="43">
        <v>2967762.78</v>
      </c>
      <c r="E20" s="26" t="s">
        <v>15</v>
      </c>
      <c r="F20" s="37" t="s">
        <v>1479</v>
      </c>
      <c r="G20" s="37" t="s">
        <v>1479</v>
      </c>
      <c r="H20" s="38" t="s">
        <v>51</v>
      </c>
      <c r="I20" s="27" t="s">
        <v>1481</v>
      </c>
    </row>
    <row r="21" spans="1:9" ht="48" x14ac:dyDescent="0.4">
      <c r="A21" s="25">
        <v>14</v>
      </c>
      <c r="B21" s="41" t="s">
        <v>1482</v>
      </c>
      <c r="C21" s="43">
        <v>929935</v>
      </c>
      <c r="D21" s="43">
        <v>929935</v>
      </c>
      <c r="E21" s="155" t="s">
        <v>1483</v>
      </c>
      <c r="F21" s="37" t="s">
        <v>1484</v>
      </c>
      <c r="G21" s="37" t="s">
        <v>1484</v>
      </c>
      <c r="H21" s="38" t="s">
        <v>51</v>
      </c>
      <c r="I21" s="27" t="s">
        <v>1485</v>
      </c>
    </row>
    <row r="22" spans="1:9" ht="72" x14ac:dyDescent="0.4">
      <c r="A22" s="25">
        <v>15</v>
      </c>
      <c r="B22" s="41" t="s">
        <v>1486</v>
      </c>
      <c r="C22" s="43">
        <v>1103112.2</v>
      </c>
      <c r="D22" s="43">
        <v>1103112.2</v>
      </c>
      <c r="E22" s="155" t="s">
        <v>1483</v>
      </c>
      <c r="F22" s="37" t="s">
        <v>1487</v>
      </c>
      <c r="G22" s="37" t="s">
        <v>1487</v>
      </c>
      <c r="H22" s="38" t="s">
        <v>51</v>
      </c>
      <c r="I22" s="27" t="s">
        <v>1488</v>
      </c>
    </row>
    <row r="23" spans="1:9" ht="72" x14ac:dyDescent="0.4">
      <c r="A23" s="25">
        <v>16</v>
      </c>
      <c r="B23" s="41" t="s">
        <v>1489</v>
      </c>
      <c r="C23" s="43">
        <v>783932</v>
      </c>
      <c r="D23" s="43">
        <v>783932</v>
      </c>
      <c r="E23" s="155" t="s">
        <v>1483</v>
      </c>
      <c r="F23" s="37" t="s">
        <v>1490</v>
      </c>
      <c r="G23" s="37" t="s">
        <v>1490</v>
      </c>
      <c r="H23" s="38" t="s">
        <v>51</v>
      </c>
      <c r="I23" s="27" t="s">
        <v>1491</v>
      </c>
    </row>
    <row r="24" spans="1:9" ht="72" x14ac:dyDescent="0.4">
      <c r="A24" s="25">
        <v>17</v>
      </c>
      <c r="B24" s="41" t="s">
        <v>1492</v>
      </c>
      <c r="C24" s="43">
        <v>566738.4</v>
      </c>
      <c r="D24" s="43">
        <v>566738.4</v>
      </c>
      <c r="E24" s="155" t="s">
        <v>1483</v>
      </c>
      <c r="F24" s="37" t="s">
        <v>1493</v>
      </c>
      <c r="G24" s="37" t="s">
        <v>1494</v>
      </c>
      <c r="H24" s="38" t="s">
        <v>51</v>
      </c>
      <c r="I24" s="27" t="s">
        <v>1495</v>
      </c>
    </row>
    <row r="25" spans="1:9" ht="72" x14ac:dyDescent="0.4">
      <c r="A25" s="25">
        <v>18</v>
      </c>
      <c r="B25" s="41" t="s">
        <v>1496</v>
      </c>
      <c r="C25" s="43">
        <v>570400</v>
      </c>
      <c r="D25" s="43">
        <v>570400</v>
      </c>
      <c r="E25" s="155" t="s">
        <v>1483</v>
      </c>
      <c r="F25" s="37" t="s">
        <v>1497</v>
      </c>
      <c r="G25" s="37" t="s">
        <v>1497</v>
      </c>
      <c r="H25" s="38" t="s">
        <v>51</v>
      </c>
      <c r="I25" s="27" t="s">
        <v>1498</v>
      </c>
    </row>
    <row r="26" spans="1:9" ht="48" x14ac:dyDescent="0.55000000000000004">
      <c r="A26" s="25">
        <v>12</v>
      </c>
      <c r="B26" s="48" t="s">
        <v>1476</v>
      </c>
      <c r="C26" s="43">
        <v>189000</v>
      </c>
      <c r="D26" s="43">
        <v>189000</v>
      </c>
      <c r="E26" s="26" t="s">
        <v>15</v>
      </c>
      <c r="F26" s="37" t="s">
        <v>1477</v>
      </c>
      <c r="G26" s="37" t="s">
        <v>1477</v>
      </c>
      <c r="H26" s="38" t="s">
        <v>51</v>
      </c>
      <c r="I26" s="27" t="s">
        <v>1480</v>
      </c>
    </row>
    <row r="27" spans="1:9" s="16" customFormat="1" ht="24" x14ac:dyDescent="0.55000000000000004">
      <c r="A27" s="152" t="s">
        <v>12</v>
      </c>
    </row>
    <row r="28" spans="1:9" s="16" customFormat="1" ht="24" x14ac:dyDescent="0.55000000000000004">
      <c r="A28" s="152" t="s">
        <v>13</v>
      </c>
      <c r="B28" s="172" t="s">
        <v>1576</v>
      </c>
      <c r="C28" s="173">
        <f>C7+C8+C9+C10+C11+C12+C13+C14+C15+C16+C17+C20+C26</f>
        <v>3481587.78</v>
      </c>
      <c r="D28" s="172">
        <v>7</v>
      </c>
    </row>
    <row r="29" spans="1:9" s="16" customFormat="1" ht="24" x14ac:dyDescent="0.55000000000000004">
      <c r="A29" s="66"/>
      <c r="B29" s="172" t="s">
        <v>1577</v>
      </c>
      <c r="C29" s="173">
        <f>C21+C22+C23+C24+C25</f>
        <v>3954117.6</v>
      </c>
      <c r="D29" s="172">
        <v>5</v>
      </c>
    </row>
    <row r="30" spans="1:9" s="16" customFormat="1" ht="24" x14ac:dyDescent="0.55000000000000004">
      <c r="A30" s="66"/>
    </row>
    <row r="31" spans="1:9" s="16" customFormat="1" ht="24" x14ac:dyDescent="0.55000000000000004">
      <c r="A31" s="66"/>
    </row>
    <row r="32" spans="1:9" s="16" customFormat="1" ht="24" x14ac:dyDescent="0.55000000000000004">
      <c r="A32" s="66"/>
    </row>
    <row r="33" spans="1:1" s="16" customFormat="1" ht="24" x14ac:dyDescent="0.55000000000000004">
      <c r="A33" s="66"/>
    </row>
    <row r="34" spans="1:1" s="16" customFormat="1" ht="24" x14ac:dyDescent="0.55000000000000004">
      <c r="A34" s="66"/>
    </row>
    <row r="35" spans="1:1" s="16" customFormat="1" ht="24" x14ac:dyDescent="0.55000000000000004">
      <c r="A35" s="66"/>
    </row>
    <row r="36" spans="1:1" ht="21.75" x14ac:dyDescent="0.4">
      <c r="A36" s="30"/>
    </row>
    <row r="37" spans="1:1" ht="21.75" x14ac:dyDescent="0.4">
      <c r="A37" s="31" t="s">
        <v>13</v>
      </c>
    </row>
  </sheetData>
  <mergeCells count="3">
    <mergeCell ref="A2:I2"/>
    <mergeCell ref="A3:I3"/>
    <mergeCell ref="A4:I4"/>
  </mergeCells>
  <pageMargins left="0.31496062992125984" right="0.11811023622047245" top="0.15748031496062992" bottom="0.15748031496062992" header="0.31496062992125984" footer="0.31496062992125984"/>
  <pageSetup paperSize="9" scale="68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B15" sqref="B15:D15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1.25" style="28" customWidth="1"/>
    <col min="5" max="5" width="14.25" style="28" customWidth="1"/>
    <col min="6" max="6" width="23.375" style="28" customWidth="1"/>
    <col min="7" max="7" width="25.875" style="28" customWidth="1"/>
    <col min="8" max="8" width="20.375" style="28" customWidth="1"/>
    <col min="9" max="9" width="26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191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192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44"/>
      <c r="B5" s="44"/>
      <c r="C5" s="44"/>
      <c r="D5" s="44"/>
      <c r="E5" s="44"/>
      <c r="F5" s="44"/>
      <c r="G5" s="44"/>
      <c r="H5" s="44"/>
      <c r="I5" s="44"/>
    </row>
    <row r="6" spans="1:9" s="16" customFormat="1" ht="46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3.25" customHeight="1" x14ac:dyDescent="0.55000000000000004">
      <c r="A7" s="23">
        <v>1</v>
      </c>
      <c r="B7" s="41" t="s">
        <v>170</v>
      </c>
      <c r="C7" s="34">
        <v>7400</v>
      </c>
      <c r="D7" s="34">
        <v>7400</v>
      </c>
      <c r="E7" s="24" t="s">
        <v>15</v>
      </c>
      <c r="F7" s="37" t="s">
        <v>171</v>
      </c>
      <c r="G7" s="37" t="s">
        <v>171</v>
      </c>
      <c r="H7" s="38" t="s">
        <v>51</v>
      </c>
      <c r="I7" s="27" t="s">
        <v>172</v>
      </c>
    </row>
    <row r="8" spans="1:9" s="16" customFormat="1" ht="53.25" customHeight="1" x14ac:dyDescent="0.55000000000000004">
      <c r="A8" s="25">
        <v>2</v>
      </c>
      <c r="B8" s="53" t="s">
        <v>173</v>
      </c>
      <c r="C8" s="34">
        <v>6000</v>
      </c>
      <c r="D8" s="34">
        <v>6000</v>
      </c>
      <c r="E8" s="24" t="s">
        <v>15</v>
      </c>
      <c r="F8" s="37" t="s">
        <v>175</v>
      </c>
      <c r="G8" s="37" t="s">
        <v>176</v>
      </c>
      <c r="H8" s="38" t="s">
        <v>51</v>
      </c>
      <c r="I8" s="27" t="s">
        <v>174</v>
      </c>
    </row>
    <row r="9" spans="1:9" s="16" customFormat="1" ht="53.25" customHeight="1" x14ac:dyDescent="0.55000000000000004">
      <c r="A9" s="25">
        <v>3</v>
      </c>
      <c r="B9" s="41" t="s">
        <v>167</v>
      </c>
      <c r="C9" s="43">
        <v>66340</v>
      </c>
      <c r="D9" s="43">
        <v>66340</v>
      </c>
      <c r="E9" s="26" t="s">
        <v>15</v>
      </c>
      <c r="F9" s="37" t="s">
        <v>168</v>
      </c>
      <c r="G9" s="37" t="s">
        <v>169</v>
      </c>
      <c r="H9" s="38" t="s">
        <v>51</v>
      </c>
      <c r="I9" s="27" t="s">
        <v>177</v>
      </c>
    </row>
    <row r="10" spans="1:9" s="16" customFormat="1" ht="53.25" customHeight="1" x14ac:dyDescent="0.55000000000000004">
      <c r="A10" s="25">
        <v>4</v>
      </c>
      <c r="B10" s="41" t="s">
        <v>178</v>
      </c>
      <c r="C10" s="43">
        <v>9041.5</v>
      </c>
      <c r="D10" s="43">
        <v>9041.5</v>
      </c>
      <c r="E10" s="26" t="s">
        <v>15</v>
      </c>
      <c r="F10" s="37" t="s">
        <v>179</v>
      </c>
      <c r="G10" s="37" t="s">
        <v>184</v>
      </c>
      <c r="H10" s="38" t="s">
        <v>51</v>
      </c>
      <c r="I10" s="27" t="s">
        <v>180</v>
      </c>
    </row>
    <row r="11" spans="1:9" s="16" customFormat="1" ht="60" customHeight="1" x14ac:dyDescent="0.55000000000000004">
      <c r="A11" s="25">
        <v>5</v>
      </c>
      <c r="B11" s="41" t="s">
        <v>181</v>
      </c>
      <c r="C11" s="43">
        <v>144000</v>
      </c>
      <c r="D11" s="43">
        <v>144000</v>
      </c>
      <c r="E11" s="26" t="s">
        <v>15</v>
      </c>
      <c r="F11" s="37" t="s">
        <v>182</v>
      </c>
      <c r="G11" s="37" t="s">
        <v>183</v>
      </c>
      <c r="H11" s="38" t="s">
        <v>51</v>
      </c>
      <c r="I11" s="27" t="s">
        <v>185</v>
      </c>
    </row>
    <row r="12" spans="1:9" s="16" customFormat="1" ht="60" customHeight="1" x14ac:dyDescent="0.55000000000000004">
      <c r="A12" s="25">
        <v>6</v>
      </c>
      <c r="B12" s="41" t="s">
        <v>1520</v>
      </c>
      <c r="C12" s="43">
        <v>198300</v>
      </c>
      <c r="D12" s="43">
        <v>198300</v>
      </c>
      <c r="E12" s="26" t="s">
        <v>15</v>
      </c>
      <c r="F12" s="37" t="s">
        <v>1521</v>
      </c>
      <c r="G12" s="37" t="s">
        <v>1522</v>
      </c>
      <c r="H12" s="38" t="s">
        <v>51</v>
      </c>
      <c r="I12" s="27" t="s">
        <v>1523</v>
      </c>
    </row>
    <row r="13" spans="1:9" s="16" customFormat="1" ht="72" x14ac:dyDescent="0.55000000000000004">
      <c r="A13" s="25">
        <v>7</v>
      </c>
      <c r="B13" s="48" t="s">
        <v>186</v>
      </c>
      <c r="C13" s="43">
        <v>6200</v>
      </c>
      <c r="D13" s="43">
        <v>6200</v>
      </c>
      <c r="E13" s="26" t="s">
        <v>15</v>
      </c>
      <c r="F13" s="37" t="s">
        <v>187</v>
      </c>
      <c r="G13" s="37" t="s">
        <v>189</v>
      </c>
      <c r="H13" s="38" t="s">
        <v>51</v>
      </c>
      <c r="I13" s="27" t="s">
        <v>188</v>
      </c>
    </row>
    <row r="14" spans="1:9" s="16" customFormat="1" ht="24" x14ac:dyDescent="0.55000000000000004">
      <c r="A14" s="152" t="s">
        <v>12</v>
      </c>
    </row>
    <row r="15" spans="1:9" s="16" customFormat="1" ht="24" x14ac:dyDescent="0.55000000000000004">
      <c r="A15" s="152" t="s">
        <v>13</v>
      </c>
      <c r="B15" s="172" t="s">
        <v>1576</v>
      </c>
      <c r="C15" s="173">
        <f>C7+C8+C9+C10+C11+C12+C13</f>
        <v>437281.5</v>
      </c>
      <c r="D15" s="172">
        <v>7</v>
      </c>
    </row>
    <row r="16" spans="1:9" s="16" customFormat="1" ht="24" x14ac:dyDescent="0.55000000000000004">
      <c r="A16" s="66"/>
    </row>
    <row r="17" spans="1:1" s="16" customFormat="1" ht="24" x14ac:dyDescent="0.55000000000000004">
      <c r="A17" s="66"/>
    </row>
    <row r="18" spans="1:1" s="16" customFormat="1" ht="24" x14ac:dyDescent="0.55000000000000004">
      <c r="A18" s="66"/>
    </row>
    <row r="19" spans="1:1" s="16" customFormat="1" ht="24" x14ac:dyDescent="0.55000000000000004">
      <c r="A19" s="66"/>
    </row>
    <row r="20" spans="1:1" ht="21.75" x14ac:dyDescent="0.4">
      <c r="A20" s="30"/>
    </row>
    <row r="21" spans="1:1" ht="21.75" x14ac:dyDescent="0.4">
      <c r="A21" s="30"/>
    </row>
    <row r="22" spans="1:1" ht="21.75" x14ac:dyDescent="0.4">
      <c r="A22" s="30"/>
    </row>
    <row r="23" spans="1:1" ht="21.75" x14ac:dyDescent="0.4">
      <c r="A23" s="30"/>
    </row>
    <row r="24" spans="1:1" ht="21.75" x14ac:dyDescent="0.4">
      <c r="A24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35433070866141736" header="0.31496062992125984" footer="0.31496062992125984"/>
  <pageSetup paperSize="9" scale="6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6" workbookViewId="0">
      <selection activeCell="B52" sqref="B52:E53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1.25" style="28" customWidth="1"/>
    <col min="5" max="5" width="14.25" style="28" customWidth="1"/>
    <col min="6" max="6" width="24.125" style="28" customWidth="1"/>
    <col min="7" max="7" width="25.875" style="28" customWidth="1"/>
    <col min="8" max="8" width="20.375" style="28" customWidth="1"/>
    <col min="9" max="9" width="26.7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190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197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44"/>
      <c r="B5" s="44"/>
      <c r="C5" s="44"/>
      <c r="D5" s="44"/>
      <c r="E5" s="44"/>
      <c r="F5" s="44"/>
      <c r="G5" s="44"/>
      <c r="H5" s="44"/>
      <c r="I5" s="44"/>
    </row>
    <row r="6" spans="1:9" s="16" customFormat="1" ht="49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72.75" customHeight="1" x14ac:dyDescent="0.55000000000000004">
      <c r="A7" s="23">
        <v>1</v>
      </c>
      <c r="B7" s="42" t="s">
        <v>198</v>
      </c>
      <c r="C7" s="34">
        <v>37400</v>
      </c>
      <c r="D7" s="34">
        <v>37400</v>
      </c>
      <c r="E7" s="93" t="s">
        <v>15</v>
      </c>
      <c r="F7" s="37" t="s">
        <v>199</v>
      </c>
      <c r="G7" s="37" t="s">
        <v>208</v>
      </c>
      <c r="H7" s="38" t="s">
        <v>51</v>
      </c>
      <c r="I7" s="27" t="s">
        <v>200</v>
      </c>
    </row>
    <row r="8" spans="1:9" s="16" customFormat="1" ht="53.25" customHeight="1" x14ac:dyDescent="0.55000000000000004">
      <c r="A8" s="25">
        <v>2</v>
      </c>
      <c r="B8" s="48" t="s">
        <v>201</v>
      </c>
      <c r="C8" s="34">
        <v>13240</v>
      </c>
      <c r="D8" s="34">
        <v>13240</v>
      </c>
      <c r="E8" s="93" t="s">
        <v>15</v>
      </c>
      <c r="F8" s="37" t="s">
        <v>202</v>
      </c>
      <c r="G8" s="37" t="s">
        <v>207</v>
      </c>
      <c r="H8" s="38" t="s">
        <v>51</v>
      </c>
      <c r="I8" s="27" t="s">
        <v>203</v>
      </c>
    </row>
    <row r="9" spans="1:9" s="16" customFormat="1" ht="53.25" customHeight="1" x14ac:dyDescent="0.55000000000000004">
      <c r="A9" s="25">
        <v>3</v>
      </c>
      <c r="B9" s="48" t="s">
        <v>204</v>
      </c>
      <c r="C9" s="43">
        <v>31993</v>
      </c>
      <c r="D9" s="43">
        <v>31993</v>
      </c>
      <c r="E9" s="93" t="s">
        <v>15</v>
      </c>
      <c r="F9" s="37" t="s">
        <v>211</v>
      </c>
      <c r="G9" s="37" t="s">
        <v>206</v>
      </c>
      <c r="H9" s="38" t="s">
        <v>51</v>
      </c>
      <c r="I9" s="27" t="s">
        <v>205</v>
      </c>
    </row>
    <row r="10" spans="1:9" s="16" customFormat="1" ht="53.25" customHeight="1" x14ac:dyDescent="0.55000000000000004">
      <c r="A10" s="25">
        <v>4</v>
      </c>
      <c r="B10" s="54" t="s">
        <v>209</v>
      </c>
      <c r="C10" s="43">
        <v>18890</v>
      </c>
      <c r="D10" s="43">
        <v>18890</v>
      </c>
      <c r="E10" s="93" t="s">
        <v>15</v>
      </c>
      <c r="F10" s="37" t="s">
        <v>212</v>
      </c>
      <c r="G10" s="37" t="s">
        <v>213</v>
      </c>
      <c r="H10" s="38" t="s">
        <v>51</v>
      </c>
      <c r="I10" s="27" t="s">
        <v>210</v>
      </c>
    </row>
    <row r="11" spans="1:9" s="16" customFormat="1" ht="60" customHeight="1" x14ac:dyDescent="0.55000000000000004">
      <c r="A11" s="25">
        <v>5</v>
      </c>
      <c r="B11" s="54" t="s">
        <v>214</v>
      </c>
      <c r="C11" s="43">
        <v>224150</v>
      </c>
      <c r="D11" s="43">
        <v>224150</v>
      </c>
      <c r="E11" s="93" t="s">
        <v>15</v>
      </c>
      <c r="F11" s="37" t="s">
        <v>215</v>
      </c>
      <c r="G11" s="37" t="s">
        <v>216</v>
      </c>
      <c r="H11" s="38" t="s">
        <v>51</v>
      </c>
      <c r="I11" s="27" t="s">
        <v>217</v>
      </c>
    </row>
    <row r="12" spans="1:9" s="16" customFormat="1" ht="48" x14ac:dyDescent="0.55000000000000004">
      <c r="A12" s="25">
        <v>6</v>
      </c>
      <c r="B12" s="54" t="s">
        <v>218</v>
      </c>
      <c r="C12" s="43">
        <v>489140</v>
      </c>
      <c r="D12" s="43">
        <v>489140</v>
      </c>
      <c r="E12" s="93" t="s">
        <v>15</v>
      </c>
      <c r="F12" s="37" t="s">
        <v>219</v>
      </c>
      <c r="G12" s="37" t="s">
        <v>220</v>
      </c>
      <c r="H12" s="38" t="s">
        <v>51</v>
      </c>
      <c r="I12" s="27" t="s">
        <v>221</v>
      </c>
    </row>
    <row r="13" spans="1:9" s="16" customFormat="1" ht="48" x14ac:dyDescent="0.55000000000000004">
      <c r="A13" s="25">
        <v>7</v>
      </c>
      <c r="B13" s="54" t="s">
        <v>222</v>
      </c>
      <c r="C13" s="43">
        <v>6490</v>
      </c>
      <c r="D13" s="43">
        <v>6490</v>
      </c>
      <c r="E13" s="93" t="s">
        <v>15</v>
      </c>
      <c r="F13" s="37" t="s">
        <v>223</v>
      </c>
      <c r="G13" s="37" t="s">
        <v>224</v>
      </c>
      <c r="H13" s="38" t="s">
        <v>51</v>
      </c>
      <c r="I13" s="27" t="s">
        <v>225</v>
      </c>
    </row>
    <row r="14" spans="1:9" s="16" customFormat="1" ht="48" x14ac:dyDescent="0.55000000000000004">
      <c r="A14" s="25">
        <v>8</v>
      </c>
      <c r="B14" s="54" t="s">
        <v>226</v>
      </c>
      <c r="C14" s="43">
        <v>2670</v>
      </c>
      <c r="D14" s="43">
        <v>2670</v>
      </c>
      <c r="E14" s="93" t="s">
        <v>15</v>
      </c>
      <c r="F14" s="37" t="s">
        <v>232</v>
      </c>
      <c r="G14" s="37" t="s">
        <v>231</v>
      </c>
      <c r="H14" s="38" t="s">
        <v>51</v>
      </c>
      <c r="I14" s="27" t="s">
        <v>227</v>
      </c>
    </row>
    <row r="15" spans="1:9" s="16" customFormat="1" ht="48" x14ac:dyDescent="0.55000000000000004">
      <c r="A15" s="25">
        <v>9</v>
      </c>
      <c r="B15" s="48" t="s">
        <v>228</v>
      </c>
      <c r="C15" s="43">
        <v>53600</v>
      </c>
      <c r="D15" s="43">
        <v>53600</v>
      </c>
      <c r="E15" s="93" t="s">
        <v>15</v>
      </c>
      <c r="F15" s="37" t="s">
        <v>230</v>
      </c>
      <c r="G15" s="37" t="s">
        <v>229</v>
      </c>
      <c r="H15" s="38" t="s">
        <v>51</v>
      </c>
      <c r="I15" s="27" t="s">
        <v>233</v>
      </c>
    </row>
    <row r="16" spans="1:9" s="16" customFormat="1" ht="48" x14ac:dyDescent="0.55000000000000004">
      <c r="A16" s="25">
        <v>10</v>
      </c>
      <c r="B16" s="48" t="s">
        <v>234</v>
      </c>
      <c r="C16" s="43">
        <v>29900</v>
      </c>
      <c r="D16" s="43">
        <v>29900</v>
      </c>
      <c r="E16" s="93" t="s">
        <v>15</v>
      </c>
      <c r="F16" s="37" t="s">
        <v>236</v>
      </c>
      <c r="G16" s="37" t="s">
        <v>237</v>
      </c>
      <c r="H16" s="38" t="s">
        <v>51</v>
      </c>
      <c r="I16" s="27" t="s">
        <v>235</v>
      </c>
    </row>
    <row r="17" spans="1:9" ht="48" x14ac:dyDescent="0.55000000000000004">
      <c r="A17" s="25">
        <v>11</v>
      </c>
      <c r="B17" s="48" t="s">
        <v>238</v>
      </c>
      <c r="C17" s="43">
        <v>19000</v>
      </c>
      <c r="D17" s="43">
        <v>19000</v>
      </c>
      <c r="E17" s="93" t="s">
        <v>15</v>
      </c>
      <c r="F17" s="37" t="s">
        <v>239</v>
      </c>
      <c r="G17" s="37" t="s">
        <v>244</v>
      </c>
      <c r="H17" s="38" t="s">
        <v>51</v>
      </c>
      <c r="I17" s="27" t="s">
        <v>240</v>
      </c>
    </row>
    <row r="18" spans="1:9" ht="48" x14ac:dyDescent="0.4">
      <c r="A18" s="25">
        <v>12</v>
      </c>
      <c r="B18" s="41" t="s">
        <v>241</v>
      </c>
      <c r="C18" s="43">
        <v>2810</v>
      </c>
      <c r="D18" s="43">
        <v>2810</v>
      </c>
      <c r="E18" s="93" t="s">
        <v>15</v>
      </c>
      <c r="F18" s="37" t="s">
        <v>242</v>
      </c>
      <c r="G18" s="37" t="s">
        <v>243</v>
      </c>
      <c r="H18" s="38" t="s">
        <v>51</v>
      </c>
      <c r="I18" s="27" t="s">
        <v>245</v>
      </c>
    </row>
    <row r="19" spans="1:9" ht="56.25" customHeight="1" x14ac:dyDescent="0.4">
      <c r="A19" s="18" t="s">
        <v>40</v>
      </c>
      <c r="B19" s="39" t="s">
        <v>41</v>
      </c>
      <c r="C19" s="20" t="s">
        <v>42</v>
      </c>
      <c r="D19" s="21" t="s">
        <v>43</v>
      </c>
      <c r="E19" s="19" t="s">
        <v>44</v>
      </c>
      <c r="F19" s="33" t="s">
        <v>45</v>
      </c>
      <c r="G19" s="40" t="s">
        <v>46</v>
      </c>
      <c r="H19" s="21" t="s">
        <v>14</v>
      </c>
      <c r="I19" s="22" t="s">
        <v>16</v>
      </c>
    </row>
    <row r="20" spans="1:9" ht="48" x14ac:dyDescent="0.4">
      <c r="A20" s="25">
        <v>13</v>
      </c>
      <c r="B20" s="54" t="s">
        <v>246</v>
      </c>
      <c r="C20" s="43">
        <v>9975</v>
      </c>
      <c r="D20" s="43">
        <v>9975</v>
      </c>
      <c r="E20" s="93" t="s">
        <v>15</v>
      </c>
      <c r="F20" s="37" t="s">
        <v>247</v>
      </c>
      <c r="G20" s="37" t="s">
        <v>248</v>
      </c>
      <c r="H20" s="38" t="s">
        <v>51</v>
      </c>
      <c r="I20" s="27" t="s">
        <v>249</v>
      </c>
    </row>
    <row r="21" spans="1:9" ht="48" x14ac:dyDescent="0.55000000000000004">
      <c r="A21" s="49">
        <v>14</v>
      </c>
      <c r="B21" s="48" t="s">
        <v>250</v>
      </c>
      <c r="C21" s="43">
        <v>8370</v>
      </c>
      <c r="D21" s="43">
        <v>8370</v>
      </c>
      <c r="E21" s="93" t="s">
        <v>15</v>
      </c>
      <c r="F21" s="37" t="s">
        <v>256</v>
      </c>
      <c r="G21" s="37" t="s">
        <v>251</v>
      </c>
      <c r="H21" s="38" t="s">
        <v>51</v>
      </c>
      <c r="I21" s="27" t="s">
        <v>252</v>
      </c>
    </row>
    <row r="22" spans="1:9" ht="48" x14ac:dyDescent="0.55000000000000004">
      <c r="A22" s="49">
        <v>15</v>
      </c>
      <c r="B22" s="48" t="s">
        <v>253</v>
      </c>
      <c r="C22" s="43">
        <v>20000</v>
      </c>
      <c r="D22" s="43">
        <v>20000</v>
      </c>
      <c r="E22" s="93" t="s">
        <v>15</v>
      </c>
      <c r="F22" s="37" t="s">
        <v>255</v>
      </c>
      <c r="G22" s="37" t="s">
        <v>257</v>
      </c>
      <c r="H22" s="38" t="s">
        <v>51</v>
      </c>
      <c r="I22" s="27" t="s">
        <v>254</v>
      </c>
    </row>
    <row r="23" spans="1:9" ht="48" x14ac:dyDescent="0.55000000000000004">
      <c r="A23" s="49">
        <v>16</v>
      </c>
      <c r="B23" s="48" t="s">
        <v>258</v>
      </c>
      <c r="C23" s="43">
        <v>7000</v>
      </c>
      <c r="D23" s="43">
        <v>7000</v>
      </c>
      <c r="E23" s="93" t="s">
        <v>15</v>
      </c>
      <c r="F23" s="37" t="s">
        <v>259</v>
      </c>
      <c r="G23" s="37" t="s">
        <v>260</v>
      </c>
      <c r="H23" s="38" t="s">
        <v>51</v>
      </c>
      <c r="I23" s="27" t="s">
        <v>261</v>
      </c>
    </row>
    <row r="24" spans="1:9" ht="48" x14ac:dyDescent="0.55000000000000004">
      <c r="A24" s="49">
        <v>17</v>
      </c>
      <c r="B24" s="48" t="s">
        <v>262</v>
      </c>
      <c r="C24" s="43">
        <v>5000</v>
      </c>
      <c r="D24" s="43">
        <v>5000</v>
      </c>
      <c r="E24" s="93" t="s">
        <v>15</v>
      </c>
      <c r="F24" s="37" t="s">
        <v>263</v>
      </c>
      <c r="G24" s="37" t="s">
        <v>264</v>
      </c>
      <c r="H24" s="38" t="s">
        <v>51</v>
      </c>
      <c r="I24" s="27" t="s">
        <v>265</v>
      </c>
    </row>
    <row r="25" spans="1:9" ht="48" x14ac:dyDescent="0.55000000000000004">
      <c r="A25" s="49">
        <v>18</v>
      </c>
      <c r="B25" s="48" t="s">
        <v>266</v>
      </c>
      <c r="C25" s="43">
        <v>5000</v>
      </c>
      <c r="D25" s="43">
        <v>5000</v>
      </c>
      <c r="E25" s="93" t="s">
        <v>15</v>
      </c>
      <c r="F25" s="37" t="s">
        <v>268</v>
      </c>
      <c r="G25" s="37" t="s">
        <v>269</v>
      </c>
      <c r="H25" s="38" t="s">
        <v>51</v>
      </c>
      <c r="I25" s="27" t="s">
        <v>267</v>
      </c>
    </row>
    <row r="26" spans="1:9" ht="48" x14ac:dyDescent="0.55000000000000004">
      <c r="A26" s="49">
        <v>19</v>
      </c>
      <c r="B26" s="48" t="s">
        <v>270</v>
      </c>
      <c r="C26" s="43">
        <v>11000</v>
      </c>
      <c r="D26" s="43">
        <v>11000</v>
      </c>
      <c r="E26" s="93" t="s">
        <v>15</v>
      </c>
      <c r="F26" s="37" t="s">
        <v>272</v>
      </c>
      <c r="G26" s="37" t="s">
        <v>273</v>
      </c>
      <c r="H26" s="38" t="s">
        <v>51</v>
      </c>
      <c r="I26" s="27" t="s">
        <v>271</v>
      </c>
    </row>
    <row r="27" spans="1:9" ht="72" x14ac:dyDescent="0.55000000000000004">
      <c r="A27" s="49">
        <v>20</v>
      </c>
      <c r="B27" s="48" t="s">
        <v>274</v>
      </c>
      <c r="C27" s="43">
        <v>20400</v>
      </c>
      <c r="D27" s="43">
        <v>20400</v>
      </c>
      <c r="E27" s="93" t="s">
        <v>15</v>
      </c>
      <c r="F27" s="37" t="s">
        <v>275</v>
      </c>
      <c r="G27" s="37" t="s">
        <v>276</v>
      </c>
      <c r="H27" s="38" t="s">
        <v>51</v>
      </c>
      <c r="I27" s="27" t="s">
        <v>277</v>
      </c>
    </row>
    <row r="28" spans="1:9" ht="48" x14ac:dyDescent="0.55000000000000004">
      <c r="A28" s="49">
        <v>21</v>
      </c>
      <c r="B28" s="48" t="s">
        <v>278</v>
      </c>
      <c r="C28" s="43">
        <v>8000</v>
      </c>
      <c r="D28" s="43">
        <v>8000</v>
      </c>
      <c r="E28" s="93" t="s">
        <v>15</v>
      </c>
      <c r="F28" s="37" t="s">
        <v>279</v>
      </c>
      <c r="G28" s="37" t="s">
        <v>280</v>
      </c>
      <c r="H28" s="38" t="s">
        <v>51</v>
      </c>
      <c r="I28" s="27" t="s">
        <v>281</v>
      </c>
    </row>
    <row r="29" spans="1:9" ht="48" x14ac:dyDescent="0.55000000000000004">
      <c r="A29" s="49">
        <v>22</v>
      </c>
      <c r="B29" s="48" t="s">
        <v>282</v>
      </c>
      <c r="C29" s="50">
        <v>5000</v>
      </c>
      <c r="D29" s="50">
        <v>5000</v>
      </c>
      <c r="E29" s="92" t="s">
        <v>15</v>
      </c>
      <c r="F29" s="37" t="s">
        <v>283</v>
      </c>
      <c r="G29" s="37" t="s">
        <v>284</v>
      </c>
      <c r="H29" s="38" t="s">
        <v>51</v>
      </c>
      <c r="I29" s="27" t="s">
        <v>285</v>
      </c>
    </row>
    <row r="30" spans="1:9" ht="48" x14ac:dyDescent="0.55000000000000004">
      <c r="A30" s="49">
        <v>23</v>
      </c>
      <c r="B30" s="48" t="s">
        <v>286</v>
      </c>
      <c r="C30" s="50">
        <v>5000</v>
      </c>
      <c r="D30" s="50">
        <v>5000</v>
      </c>
      <c r="E30" s="92" t="s">
        <v>15</v>
      </c>
      <c r="F30" s="37" t="s">
        <v>295</v>
      </c>
      <c r="G30" s="37" t="s">
        <v>296</v>
      </c>
      <c r="H30" s="38" t="s">
        <v>51</v>
      </c>
      <c r="I30" s="27" t="s">
        <v>287</v>
      </c>
    </row>
    <row r="31" spans="1:9" ht="60" customHeight="1" x14ac:dyDescent="0.4">
      <c r="A31" s="49">
        <v>24</v>
      </c>
      <c r="B31" s="41" t="s">
        <v>288</v>
      </c>
      <c r="C31" s="50">
        <v>5000</v>
      </c>
      <c r="D31" s="50">
        <v>5000</v>
      </c>
      <c r="E31" s="92" t="s">
        <v>15</v>
      </c>
      <c r="F31" s="37" t="s">
        <v>293</v>
      </c>
      <c r="G31" s="37" t="s">
        <v>294</v>
      </c>
      <c r="H31" s="38" t="s">
        <v>51</v>
      </c>
      <c r="I31" s="27" t="s">
        <v>289</v>
      </c>
    </row>
    <row r="32" spans="1:9" ht="48" x14ac:dyDescent="0.4">
      <c r="A32" s="49">
        <v>25</v>
      </c>
      <c r="B32" s="41" t="s">
        <v>1524</v>
      </c>
      <c r="C32" s="50">
        <v>599944</v>
      </c>
      <c r="D32" s="50">
        <v>599944</v>
      </c>
      <c r="E32" s="157" t="s">
        <v>1483</v>
      </c>
      <c r="F32" s="37" t="s">
        <v>1525</v>
      </c>
      <c r="G32" s="37" t="s">
        <v>1525</v>
      </c>
      <c r="H32" s="38" t="s">
        <v>51</v>
      </c>
      <c r="I32" s="27" t="s">
        <v>1526</v>
      </c>
    </row>
    <row r="33" spans="1:9" ht="48" x14ac:dyDescent="0.55000000000000004">
      <c r="A33" s="25">
        <v>26</v>
      </c>
      <c r="B33" s="48" t="s">
        <v>290</v>
      </c>
      <c r="C33" s="43">
        <v>802.5</v>
      </c>
      <c r="D33" s="43">
        <v>802.5</v>
      </c>
      <c r="E33" s="93" t="s">
        <v>15</v>
      </c>
      <c r="F33" s="37" t="s">
        <v>292</v>
      </c>
      <c r="G33" s="37" t="s">
        <v>291</v>
      </c>
      <c r="H33" s="38" t="s">
        <v>51</v>
      </c>
      <c r="I33" s="27" t="s">
        <v>297</v>
      </c>
    </row>
    <row r="34" spans="1:9" ht="57.75" customHeight="1" x14ac:dyDescent="0.4">
      <c r="A34" s="74" t="s">
        <v>40</v>
      </c>
      <c r="B34" s="75" t="s">
        <v>41</v>
      </c>
      <c r="C34" s="76" t="s">
        <v>42</v>
      </c>
      <c r="D34" s="77" t="s">
        <v>43</v>
      </c>
      <c r="E34" s="78" t="s">
        <v>44</v>
      </c>
      <c r="F34" s="79" t="s">
        <v>45</v>
      </c>
      <c r="G34" s="80" t="s">
        <v>46</v>
      </c>
      <c r="H34" s="77" t="s">
        <v>14</v>
      </c>
      <c r="I34" s="81" t="s">
        <v>16</v>
      </c>
    </row>
    <row r="35" spans="1:9" ht="72" x14ac:dyDescent="0.55000000000000004">
      <c r="A35" s="49">
        <v>27</v>
      </c>
      <c r="B35" s="48" t="s">
        <v>298</v>
      </c>
      <c r="C35" s="50">
        <v>27338.5</v>
      </c>
      <c r="D35" s="50">
        <v>27338.5</v>
      </c>
      <c r="E35" s="92" t="s">
        <v>15</v>
      </c>
      <c r="F35" s="37" t="s">
        <v>300</v>
      </c>
      <c r="G35" s="37" t="s">
        <v>301</v>
      </c>
      <c r="H35" s="38" t="s">
        <v>51</v>
      </c>
      <c r="I35" s="27" t="s">
        <v>299</v>
      </c>
    </row>
    <row r="36" spans="1:9" ht="72" x14ac:dyDescent="0.4">
      <c r="A36" s="49">
        <v>28</v>
      </c>
      <c r="B36" s="41" t="s">
        <v>302</v>
      </c>
      <c r="C36" s="50">
        <v>4250</v>
      </c>
      <c r="D36" s="50">
        <v>4250</v>
      </c>
      <c r="E36" s="92" t="s">
        <v>15</v>
      </c>
      <c r="F36" s="37" t="s">
        <v>303</v>
      </c>
      <c r="G36" s="37" t="s">
        <v>304</v>
      </c>
      <c r="H36" s="38" t="s">
        <v>51</v>
      </c>
      <c r="I36" s="27" t="s">
        <v>305</v>
      </c>
    </row>
    <row r="37" spans="1:9" ht="48" x14ac:dyDescent="0.55000000000000004">
      <c r="A37" s="49">
        <v>29</v>
      </c>
      <c r="B37" s="48" t="s">
        <v>306</v>
      </c>
      <c r="C37" s="50">
        <v>1800</v>
      </c>
      <c r="D37" s="50">
        <v>1800</v>
      </c>
      <c r="E37" s="92" t="s">
        <v>15</v>
      </c>
      <c r="F37" s="37" t="s">
        <v>307</v>
      </c>
      <c r="G37" s="37" t="s">
        <v>308</v>
      </c>
      <c r="H37" s="38" t="s">
        <v>51</v>
      </c>
      <c r="I37" s="27" t="s">
        <v>309</v>
      </c>
    </row>
    <row r="38" spans="1:9" ht="48" x14ac:dyDescent="0.55000000000000004">
      <c r="A38" s="49">
        <v>30</v>
      </c>
      <c r="B38" s="48" t="s">
        <v>310</v>
      </c>
      <c r="C38" s="50">
        <v>4000</v>
      </c>
      <c r="D38" s="50">
        <v>4000</v>
      </c>
      <c r="E38" s="92" t="s">
        <v>15</v>
      </c>
      <c r="F38" s="37" t="s">
        <v>312</v>
      </c>
      <c r="G38" s="37" t="s">
        <v>313</v>
      </c>
      <c r="H38" s="38" t="s">
        <v>51</v>
      </c>
      <c r="I38" s="27" t="s">
        <v>311</v>
      </c>
    </row>
    <row r="39" spans="1:9" ht="72" x14ac:dyDescent="0.55000000000000004">
      <c r="A39" s="49">
        <v>31</v>
      </c>
      <c r="B39" s="48" t="s">
        <v>314</v>
      </c>
      <c r="C39" s="50">
        <v>3557.75</v>
      </c>
      <c r="D39" s="50">
        <v>3557.75</v>
      </c>
      <c r="E39" s="92" t="s">
        <v>15</v>
      </c>
      <c r="F39" s="37" t="s">
        <v>316</v>
      </c>
      <c r="G39" s="37" t="s">
        <v>317</v>
      </c>
      <c r="H39" s="38" t="s">
        <v>51</v>
      </c>
      <c r="I39" s="27" t="s">
        <v>315</v>
      </c>
    </row>
    <row r="40" spans="1:9" ht="72" x14ac:dyDescent="0.55000000000000004">
      <c r="A40" s="49">
        <v>32</v>
      </c>
      <c r="B40" s="48" t="s">
        <v>318</v>
      </c>
      <c r="C40" s="50">
        <v>11010.3</v>
      </c>
      <c r="D40" s="50">
        <v>11010.3</v>
      </c>
      <c r="E40" s="92" t="s">
        <v>15</v>
      </c>
      <c r="F40" s="37" t="s">
        <v>319</v>
      </c>
      <c r="G40" s="37" t="s">
        <v>319</v>
      </c>
      <c r="H40" s="38" t="s">
        <v>51</v>
      </c>
      <c r="I40" s="27" t="s">
        <v>320</v>
      </c>
    </row>
    <row r="41" spans="1:9" ht="48" x14ac:dyDescent="0.55000000000000004">
      <c r="A41" s="49">
        <v>33</v>
      </c>
      <c r="B41" s="48" t="s">
        <v>324</v>
      </c>
      <c r="C41" s="50">
        <v>1750</v>
      </c>
      <c r="D41" s="50">
        <v>1750</v>
      </c>
      <c r="E41" s="92" t="s">
        <v>15</v>
      </c>
      <c r="F41" s="37" t="s">
        <v>322</v>
      </c>
      <c r="G41" s="37" t="s">
        <v>323</v>
      </c>
      <c r="H41" s="38" t="s">
        <v>51</v>
      </c>
      <c r="I41" s="27" t="s">
        <v>321</v>
      </c>
    </row>
    <row r="42" spans="1:9" ht="48" x14ac:dyDescent="0.55000000000000004">
      <c r="A42" s="49">
        <v>34</v>
      </c>
      <c r="B42" s="48" t="s">
        <v>325</v>
      </c>
      <c r="C42" s="50">
        <v>41000</v>
      </c>
      <c r="D42" s="50">
        <v>41000</v>
      </c>
      <c r="E42" s="92" t="s">
        <v>15</v>
      </c>
      <c r="F42" s="37" t="s">
        <v>327</v>
      </c>
      <c r="G42" s="37" t="s">
        <v>328</v>
      </c>
      <c r="H42" s="38" t="s">
        <v>51</v>
      </c>
      <c r="I42" s="27" t="s">
        <v>326</v>
      </c>
    </row>
    <row r="43" spans="1:9" ht="72" x14ac:dyDescent="0.55000000000000004">
      <c r="A43" s="49">
        <v>35</v>
      </c>
      <c r="B43" s="42" t="s">
        <v>329</v>
      </c>
      <c r="C43" s="50">
        <v>730</v>
      </c>
      <c r="D43" s="50">
        <v>730</v>
      </c>
      <c r="E43" s="92" t="s">
        <v>15</v>
      </c>
      <c r="F43" s="37" t="s">
        <v>330</v>
      </c>
      <c r="G43" s="37" t="s">
        <v>331</v>
      </c>
      <c r="H43" s="38" t="s">
        <v>51</v>
      </c>
      <c r="I43" s="27" t="s">
        <v>332</v>
      </c>
    </row>
    <row r="44" spans="1:9" ht="72" x14ac:dyDescent="0.55000000000000004">
      <c r="A44" s="49">
        <v>36</v>
      </c>
      <c r="B44" s="48" t="s">
        <v>333</v>
      </c>
      <c r="C44" s="50">
        <v>2140</v>
      </c>
      <c r="D44" s="50">
        <v>2140</v>
      </c>
      <c r="E44" s="92" t="s">
        <v>15</v>
      </c>
      <c r="F44" s="37" t="s">
        <v>335</v>
      </c>
      <c r="G44" s="37" t="s">
        <v>336</v>
      </c>
      <c r="H44" s="38" t="s">
        <v>51</v>
      </c>
      <c r="I44" s="27" t="s">
        <v>334</v>
      </c>
    </row>
    <row r="45" spans="1:9" ht="74.25" customHeight="1" x14ac:dyDescent="0.55000000000000004">
      <c r="A45" s="49">
        <v>37</v>
      </c>
      <c r="B45" s="70" t="s">
        <v>337</v>
      </c>
      <c r="C45" s="50">
        <v>445</v>
      </c>
      <c r="D45" s="50">
        <v>445</v>
      </c>
      <c r="E45" s="92" t="s">
        <v>15</v>
      </c>
      <c r="F45" s="71" t="s">
        <v>339</v>
      </c>
      <c r="G45" s="71" t="s">
        <v>340</v>
      </c>
      <c r="H45" s="72" t="s">
        <v>51</v>
      </c>
      <c r="I45" s="73" t="s">
        <v>338</v>
      </c>
    </row>
    <row r="46" spans="1:9" ht="58.5" customHeight="1" x14ac:dyDescent="0.4">
      <c r="A46" s="98" t="s">
        <v>40</v>
      </c>
      <c r="B46" s="99" t="s">
        <v>41</v>
      </c>
      <c r="C46" s="100" t="s">
        <v>42</v>
      </c>
      <c r="D46" s="101" t="s">
        <v>43</v>
      </c>
      <c r="E46" s="99" t="s">
        <v>44</v>
      </c>
      <c r="F46" s="102" t="s">
        <v>45</v>
      </c>
      <c r="G46" s="102" t="s">
        <v>46</v>
      </c>
      <c r="H46" s="101" t="s">
        <v>14</v>
      </c>
      <c r="I46" s="103" t="s">
        <v>16</v>
      </c>
    </row>
    <row r="47" spans="1:9" ht="72" x14ac:dyDescent="0.55000000000000004">
      <c r="A47" s="67">
        <v>38</v>
      </c>
      <c r="B47" s="94" t="s">
        <v>341</v>
      </c>
      <c r="C47" s="68">
        <v>280</v>
      </c>
      <c r="D47" s="68">
        <v>280</v>
      </c>
      <c r="E47" s="95" t="s">
        <v>15</v>
      </c>
      <c r="F47" s="69" t="s">
        <v>343</v>
      </c>
      <c r="G47" s="69" t="s">
        <v>344</v>
      </c>
      <c r="H47" s="96" t="s">
        <v>51</v>
      </c>
      <c r="I47" s="97" t="s">
        <v>342</v>
      </c>
    </row>
    <row r="48" spans="1:9" ht="48" x14ac:dyDescent="0.55000000000000004">
      <c r="A48" s="49">
        <v>39</v>
      </c>
      <c r="B48" s="48" t="s">
        <v>345</v>
      </c>
      <c r="C48" s="50">
        <v>26600</v>
      </c>
      <c r="D48" s="50">
        <v>26600</v>
      </c>
      <c r="E48" s="92" t="s">
        <v>15</v>
      </c>
      <c r="F48" s="37" t="s">
        <v>347</v>
      </c>
      <c r="G48" s="37" t="s">
        <v>348</v>
      </c>
      <c r="H48" s="38" t="s">
        <v>51</v>
      </c>
      <c r="I48" s="27" t="s">
        <v>346</v>
      </c>
    </row>
    <row r="49" spans="1:9" ht="48" x14ac:dyDescent="0.4">
      <c r="A49" s="49">
        <v>40</v>
      </c>
      <c r="B49" s="41" t="s">
        <v>349</v>
      </c>
      <c r="C49" s="50">
        <v>711</v>
      </c>
      <c r="D49" s="50">
        <v>711</v>
      </c>
      <c r="E49" s="92" t="s">
        <v>15</v>
      </c>
      <c r="F49" s="37" t="s">
        <v>1527</v>
      </c>
      <c r="G49" s="37" t="s">
        <v>1528</v>
      </c>
      <c r="H49" s="38" t="s">
        <v>51</v>
      </c>
      <c r="I49" s="27" t="s">
        <v>350</v>
      </c>
    </row>
    <row r="50" spans="1:9" ht="52.5" customHeight="1" x14ac:dyDescent="0.4">
      <c r="A50" s="25">
        <v>41</v>
      </c>
      <c r="B50" s="57" t="s">
        <v>351</v>
      </c>
      <c r="C50" s="43">
        <v>2400</v>
      </c>
      <c r="D50" s="43">
        <v>2400</v>
      </c>
      <c r="E50" s="93" t="s">
        <v>15</v>
      </c>
      <c r="F50" s="37" t="s">
        <v>352</v>
      </c>
      <c r="G50" s="37" t="s">
        <v>352</v>
      </c>
      <c r="H50" s="38" t="s">
        <v>51</v>
      </c>
      <c r="I50" s="27" t="s">
        <v>353</v>
      </c>
    </row>
    <row r="51" spans="1:9" s="16" customFormat="1" ht="24" x14ac:dyDescent="0.55000000000000004">
      <c r="A51" s="152" t="s">
        <v>12</v>
      </c>
    </row>
    <row r="52" spans="1:9" s="16" customFormat="1" ht="24" x14ac:dyDescent="0.55000000000000004">
      <c r="A52" s="152" t="s">
        <v>13</v>
      </c>
      <c r="B52" s="172"/>
      <c r="C52" s="173">
        <f>C7+C8+C9+C10+C11+C12+C13+C14+C15+C16+C17+C18+C20+C21+C22+C23+C24+C25+C26+C27+C28+C29+C30+C31+C33+C35+C36+C37+C38+C39+C40+C41+C42+C43+C44+C45+C47+C48+C49+C50</f>
        <v>1167843.05</v>
      </c>
      <c r="D52" s="172">
        <v>40</v>
      </c>
      <c r="E52" s="172"/>
    </row>
    <row r="53" spans="1:9" s="16" customFormat="1" ht="24" x14ac:dyDescent="0.55000000000000004">
      <c r="A53" s="66"/>
      <c r="B53" s="172"/>
      <c r="C53" s="175">
        <v>599944</v>
      </c>
      <c r="D53" s="172">
        <v>1</v>
      </c>
      <c r="E53" s="172"/>
    </row>
    <row r="54" spans="1:9" s="16" customFormat="1" ht="24" x14ac:dyDescent="0.55000000000000004">
      <c r="A54" s="66"/>
    </row>
    <row r="55" spans="1:9" s="16" customFormat="1" ht="24" x14ac:dyDescent="0.55000000000000004">
      <c r="A55" s="66"/>
    </row>
    <row r="56" spans="1:9" ht="21.75" x14ac:dyDescent="0.4">
      <c r="A56" s="30"/>
    </row>
    <row r="57" spans="1:9" ht="21.75" x14ac:dyDescent="0.4">
      <c r="A57" s="30"/>
    </row>
    <row r="58" spans="1:9" ht="21.75" x14ac:dyDescent="0.4">
      <c r="A58" s="30"/>
    </row>
    <row r="59" spans="1:9" ht="21.75" x14ac:dyDescent="0.4">
      <c r="A59" s="30"/>
    </row>
    <row r="60" spans="1:9" ht="21.75" x14ac:dyDescent="0.4">
      <c r="A60" s="30"/>
    </row>
    <row r="61" spans="1:9" ht="21.75" x14ac:dyDescent="0.4">
      <c r="A61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15748031496062992" header="0.31496062992125984" footer="0.31496062992125984"/>
  <pageSetup paperSize="9" scale="6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40" workbookViewId="0">
      <selection activeCell="B46" sqref="B46:D47"/>
    </sheetView>
  </sheetViews>
  <sheetFormatPr defaultRowHeight="17.25" x14ac:dyDescent="0.4"/>
  <cols>
    <col min="1" max="1" width="8.25" style="32" customWidth="1"/>
    <col min="2" max="2" width="45.5" style="28" customWidth="1"/>
    <col min="3" max="3" width="19.75" style="28" customWidth="1"/>
    <col min="4" max="4" width="12.625" style="28" customWidth="1"/>
    <col min="5" max="5" width="14.25" style="28" customWidth="1"/>
    <col min="6" max="6" width="24.125" style="28" customWidth="1"/>
    <col min="7" max="7" width="25.875" style="28" customWidth="1"/>
    <col min="8" max="8" width="20.375" style="28" customWidth="1"/>
    <col min="9" max="9" width="26.2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354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355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47"/>
      <c r="B5" s="47"/>
      <c r="C5" s="47"/>
      <c r="D5" s="47"/>
      <c r="E5" s="47"/>
      <c r="F5" s="47"/>
      <c r="G5" s="47"/>
      <c r="H5" s="47"/>
      <c r="I5" s="47"/>
    </row>
    <row r="6" spans="1:9" s="16" customFormat="1" ht="50.2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49.5" customHeight="1" x14ac:dyDescent="0.55000000000000004">
      <c r="A7" s="23">
        <v>1</v>
      </c>
      <c r="B7" s="56" t="s">
        <v>356</v>
      </c>
      <c r="C7" s="34">
        <v>33750</v>
      </c>
      <c r="D7" s="34">
        <v>33750</v>
      </c>
      <c r="E7" s="24" t="s">
        <v>15</v>
      </c>
      <c r="F7" s="37" t="s">
        <v>357</v>
      </c>
      <c r="G7" s="37" t="s">
        <v>357</v>
      </c>
      <c r="H7" s="38" t="s">
        <v>51</v>
      </c>
      <c r="I7" s="27" t="s">
        <v>358</v>
      </c>
    </row>
    <row r="8" spans="1:9" s="16" customFormat="1" ht="53.25" customHeight="1" x14ac:dyDescent="0.55000000000000004">
      <c r="A8" s="25">
        <v>2</v>
      </c>
      <c r="B8" s="54" t="s">
        <v>359</v>
      </c>
      <c r="C8" s="34">
        <v>33140</v>
      </c>
      <c r="D8" s="34">
        <v>33140</v>
      </c>
      <c r="E8" s="24" t="s">
        <v>15</v>
      </c>
      <c r="F8" s="37" t="s">
        <v>361</v>
      </c>
      <c r="G8" s="37" t="s">
        <v>362</v>
      </c>
      <c r="H8" s="38" t="s">
        <v>51</v>
      </c>
      <c r="I8" s="27" t="s">
        <v>360</v>
      </c>
    </row>
    <row r="9" spans="1:9" s="16" customFormat="1" ht="53.25" customHeight="1" x14ac:dyDescent="0.55000000000000004">
      <c r="A9" s="25">
        <v>3</v>
      </c>
      <c r="B9" s="54" t="s">
        <v>363</v>
      </c>
      <c r="C9" s="43">
        <v>2290</v>
      </c>
      <c r="D9" s="43">
        <v>2290</v>
      </c>
      <c r="E9" s="26" t="s">
        <v>15</v>
      </c>
      <c r="F9" s="37" t="s">
        <v>364</v>
      </c>
      <c r="G9" s="37" t="s">
        <v>372</v>
      </c>
      <c r="H9" s="38" t="s">
        <v>51</v>
      </c>
      <c r="I9" s="27" t="s">
        <v>365</v>
      </c>
    </row>
    <row r="10" spans="1:9" s="16" customFormat="1" ht="53.25" customHeight="1" x14ac:dyDescent="0.55000000000000004">
      <c r="A10" s="25">
        <v>4</v>
      </c>
      <c r="B10" s="54" t="s">
        <v>366</v>
      </c>
      <c r="C10" s="43">
        <v>12520</v>
      </c>
      <c r="D10" s="43">
        <v>12520</v>
      </c>
      <c r="E10" s="26" t="s">
        <v>15</v>
      </c>
      <c r="F10" s="37" t="s">
        <v>368</v>
      </c>
      <c r="G10" s="37" t="s">
        <v>373</v>
      </c>
      <c r="H10" s="38" t="s">
        <v>51</v>
      </c>
      <c r="I10" s="27" t="s">
        <v>367</v>
      </c>
    </row>
    <row r="11" spans="1:9" s="16" customFormat="1" ht="60" customHeight="1" x14ac:dyDescent="0.55000000000000004">
      <c r="A11" s="25">
        <v>5</v>
      </c>
      <c r="B11" s="41" t="s">
        <v>369</v>
      </c>
      <c r="C11" s="43">
        <v>5540</v>
      </c>
      <c r="D11" s="43">
        <v>5540</v>
      </c>
      <c r="E11" s="26" t="s">
        <v>15</v>
      </c>
      <c r="F11" s="37" t="s">
        <v>371</v>
      </c>
      <c r="G11" s="37" t="s">
        <v>374</v>
      </c>
      <c r="H11" s="38" t="s">
        <v>51</v>
      </c>
      <c r="I11" s="27" t="s">
        <v>370</v>
      </c>
    </row>
    <row r="12" spans="1:9" s="16" customFormat="1" ht="56.25" customHeight="1" x14ac:dyDescent="0.55000000000000004">
      <c r="A12" s="25">
        <v>6</v>
      </c>
      <c r="B12" s="54" t="s">
        <v>363</v>
      </c>
      <c r="C12" s="43">
        <v>36000</v>
      </c>
      <c r="D12" s="43">
        <v>36000</v>
      </c>
      <c r="E12" s="26" t="s">
        <v>15</v>
      </c>
      <c r="F12" s="37" t="s">
        <v>380</v>
      </c>
      <c r="G12" s="37" t="s">
        <v>381</v>
      </c>
      <c r="H12" s="38" t="s">
        <v>51</v>
      </c>
      <c r="I12" s="27" t="s">
        <v>379</v>
      </c>
    </row>
    <row r="13" spans="1:9" s="16" customFormat="1" ht="48" x14ac:dyDescent="0.55000000000000004">
      <c r="A13" s="25">
        <v>7</v>
      </c>
      <c r="B13" s="56" t="s">
        <v>375</v>
      </c>
      <c r="C13" s="43">
        <v>156000</v>
      </c>
      <c r="D13" s="43">
        <v>156000</v>
      </c>
      <c r="E13" s="26" t="s">
        <v>15</v>
      </c>
      <c r="F13" s="37" t="s">
        <v>376</v>
      </c>
      <c r="G13" s="37" t="s">
        <v>376</v>
      </c>
      <c r="H13" s="38" t="s">
        <v>51</v>
      </c>
      <c r="I13" s="27" t="s">
        <v>377</v>
      </c>
    </row>
    <row r="14" spans="1:9" s="16" customFormat="1" ht="48" x14ac:dyDescent="0.55000000000000004">
      <c r="A14" s="25">
        <v>8</v>
      </c>
      <c r="B14" s="54" t="s">
        <v>382</v>
      </c>
      <c r="C14" s="43">
        <v>2390</v>
      </c>
      <c r="D14" s="43">
        <v>2390</v>
      </c>
      <c r="E14" s="26" t="s">
        <v>15</v>
      </c>
      <c r="F14" s="37" t="s">
        <v>383</v>
      </c>
      <c r="G14" s="37" t="s">
        <v>384</v>
      </c>
      <c r="H14" s="38" t="s">
        <v>51</v>
      </c>
      <c r="I14" s="27" t="s">
        <v>385</v>
      </c>
    </row>
    <row r="15" spans="1:9" s="16" customFormat="1" ht="48" x14ac:dyDescent="0.55000000000000004">
      <c r="A15" s="25">
        <v>9</v>
      </c>
      <c r="B15" s="56" t="s">
        <v>386</v>
      </c>
      <c r="C15" s="43">
        <v>13610</v>
      </c>
      <c r="D15" s="43">
        <v>13610</v>
      </c>
      <c r="E15" s="26" t="s">
        <v>15</v>
      </c>
      <c r="F15" s="37" t="s">
        <v>387</v>
      </c>
      <c r="G15" s="37" t="s">
        <v>388</v>
      </c>
      <c r="H15" s="38" t="s">
        <v>51</v>
      </c>
      <c r="I15" s="27" t="s">
        <v>389</v>
      </c>
    </row>
    <row r="16" spans="1:9" s="16" customFormat="1" ht="48" x14ac:dyDescent="0.55000000000000004">
      <c r="A16" s="25">
        <v>10</v>
      </c>
      <c r="B16" s="54" t="s">
        <v>378</v>
      </c>
      <c r="C16" s="43">
        <v>49000</v>
      </c>
      <c r="D16" s="43">
        <v>49000</v>
      </c>
      <c r="E16" s="26" t="s">
        <v>15</v>
      </c>
      <c r="F16" s="37" t="s">
        <v>390</v>
      </c>
      <c r="G16" s="37" t="s">
        <v>392</v>
      </c>
      <c r="H16" s="38" t="s">
        <v>51</v>
      </c>
      <c r="I16" s="27" t="s">
        <v>391</v>
      </c>
    </row>
    <row r="17" spans="1:9" ht="48" x14ac:dyDescent="0.4">
      <c r="A17" s="25">
        <v>11</v>
      </c>
      <c r="B17" s="41" t="s">
        <v>393</v>
      </c>
      <c r="C17" s="43">
        <v>81800</v>
      </c>
      <c r="D17" s="43">
        <v>81800</v>
      </c>
      <c r="E17" s="26" t="s">
        <v>15</v>
      </c>
      <c r="F17" s="37" t="s">
        <v>394</v>
      </c>
      <c r="G17" s="37" t="s">
        <v>396</v>
      </c>
      <c r="H17" s="38" t="s">
        <v>51</v>
      </c>
      <c r="I17" s="27" t="s">
        <v>395</v>
      </c>
    </row>
    <row r="18" spans="1:9" ht="48" x14ac:dyDescent="0.4">
      <c r="A18" s="25">
        <v>12</v>
      </c>
      <c r="B18" s="41" t="s">
        <v>397</v>
      </c>
      <c r="C18" s="43">
        <v>4200</v>
      </c>
      <c r="D18" s="43">
        <v>4200</v>
      </c>
      <c r="E18" s="26" t="s">
        <v>15</v>
      </c>
      <c r="F18" s="37" t="s">
        <v>398</v>
      </c>
      <c r="G18" s="37" t="s">
        <v>404</v>
      </c>
      <c r="H18" s="38" t="s">
        <v>51</v>
      </c>
      <c r="I18" s="27" t="s">
        <v>399</v>
      </c>
    </row>
    <row r="19" spans="1:9" ht="53.25" customHeight="1" x14ac:dyDescent="0.4">
      <c r="A19" s="18" t="s">
        <v>40</v>
      </c>
      <c r="B19" s="39" t="s">
        <v>41</v>
      </c>
      <c r="C19" s="20" t="s">
        <v>42</v>
      </c>
      <c r="D19" s="21" t="s">
        <v>43</v>
      </c>
      <c r="E19" s="19" t="s">
        <v>44</v>
      </c>
      <c r="F19" s="33" t="s">
        <v>45</v>
      </c>
      <c r="G19" s="40" t="s">
        <v>46</v>
      </c>
      <c r="H19" s="21" t="s">
        <v>14</v>
      </c>
      <c r="I19" s="22" t="s">
        <v>16</v>
      </c>
    </row>
    <row r="20" spans="1:9" ht="48" x14ac:dyDescent="0.4">
      <c r="A20" s="25">
        <v>13</v>
      </c>
      <c r="B20" s="41" t="s">
        <v>1517</v>
      </c>
      <c r="C20" s="43">
        <v>498000</v>
      </c>
      <c r="D20" s="43">
        <v>498000</v>
      </c>
      <c r="E20" s="26" t="s">
        <v>15</v>
      </c>
      <c r="F20" s="37" t="s">
        <v>1518</v>
      </c>
      <c r="G20" s="37" t="s">
        <v>1518</v>
      </c>
      <c r="H20" s="38" t="s">
        <v>51</v>
      </c>
      <c r="I20" s="27" t="s">
        <v>1519</v>
      </c>
    </row>
    <row r="21" spans="1:9" ht="48" x14ac:dyDescent="0.4">
      <c r="A21" s="25">
        <v>14</v>
      </c>
      <c r="B21" s="56" t="s">
        <v>400</v>
      </c>
      <c r="C21" s="43">
        <v>7721</v>
      </c>
      <c r="D21" s="43">
        <v>7721</v>
      </c>
      <c r="E21" s="26" t="s">
        <v>15</v>
      </c>
      <c r="F21" s="37" t="s">
        <v>401</v>
      </c>
      <c r="G21" s="37" t="s">
        <v>403</v>
      </c>
      <c r="H21" s="38" t="s">
        <v>51</v>
      </c>
      <c r="I21" s="27" t="s">
        <v>402</v>
      </c>
    </row>
    <row r="22" spans="1:9" ht="48" x14ac:dyDescent="0.55000000000000004">
      <c r="A22" s="49">
        <v>15</v>
      </c>
      <c r="B22" s="48" t="s">
        <v>408</v>
      </c>
      <c r="C22" s="43">
        <v>485150</v>
      </c>
      <c r="D22" s="43">
        <v>485150</v>
      </c>
      <c r="E22" s="26" t="s">
        <v>15</v>
      </c>
      <c r="F22" s="37" t="s">
        <v>409</v>
      </c>
      <c r="G22" s="37" t="s">
        <v>410</v>
      </c>
      <c r="H22" s="38" t="s">
        <v>51</v>
      </c>
      <c r="I22" s="27" t="s">
        <v>411</v>
      </c>
    </row>
    <row r="23" spans="1:9" ht="48" x14ac:dyDescent="0.4">
      <c r="A23" s="49">
        <v>16</v>
      </c>
      <c r="B23" s="41" t="s">
        <v>405</v>
      </c>
      <c r="C23" s="43">
        <v>5418.48</v>
      </c>
      <c r="D23" s="43">
        <v>5418.48</v>
      </c>
      <c r="E23" s="26" t="s">
        <v>15</v>
      </c>
      <c r="F23" s="37" t="s">
        <v>406</v>
      </c>
      <c r="G23" s="37" t="s">
        <v>407</v>
      </c>
      <c r="H23" s="38" t="s">
        <v>51</v>
      </c>
      <c r="I23" s="27" t="s">
        <v>412</v>
      </c>
    </row>
    <row r="24" spans="1:9" ht="48" x14ac:dyDescent="0.4">
      <c r="A24" s="49">
        <v>17</v>
      </c>
      <c r="B24" s="41" t="s">
        <v>413</v>
      </c>
      <c r="C24" s="43">
        <v>42800</v>
      </c>
      <c r="D24" s="43">
        <v>42800</v>
      </c>
      <c r="E24" s="26" t="s">
        <v>15</v>
      </c>
      <c r="F24" s="37" t="s">
        <v>1532</v>
      </c>
      <c r="G24" s="37" t="s">
        <v>1532</v>
      </c>
      <c r="H24" s="38" t="s">
        <v>51</v>
      </c>
      <c r="I24" s="27" t="s">
        <v>414</v>
      </c>
    </row>
    <row r="25" spans="1:9" ht="48" x14ac:dyDescent="0.4">
      <c r="A25" s="49">
        <v>18</v>
      </c>
      <c r="B25" s="41" t="s">
        <v>415</v>
      </c>
      <c r="C25" s="43">
        <v>55000</v>
      </c>
      <c r="D25" s="43">
        <v>55000</v>
      </c>
      <c r="E25" s="26" t="s">
        <v>15</v>
      </c>
      <c r="F25" s="37" t="s">
        <v>416</v>
      </c>
      <c r="G25" s="37" t="s">
        <v>416</v>
      </c>
      <c r="H25" s="38" t="s">
        <v>51</v>
      </c>
      <c r="I25" s="27" t="s">
        <v>417</v>
      </c>
    </row>
    <row r="26" spans="1:9" ht="48" x14ac:dyDescent="0.4">
      <c r="A26" s="49">
        <v>19</v>
      </c>
      <c r="B26" s="41" t="s">
        <v>418</v>
      </c>
      <c r="C26" s="43">
        <v>412.16</v>
      </c>
      <c r="D26" s="43">
        <v>412.16</v>
      </c>
      <c r="E26" s="26" t="s">
        <v>15</v>
      </c>
      <c r="F26" s="37" t="s">
        <v>419</v>
      </c>
      <c r="G26" s="37" t="s">
        <v>420</v>
      </c>
      <c r="H26" s="38" t="s">
        <v>51</v>
      </c>
      <c r="I26" s="27" t="s">
        <v>421</v>
      </c>
    </row>
    <row r="27" spans="1:9" ht="48" x14ac:dyDescent="0.4">
      <c r="A27" s="49">
        <v>20</v>
      </c>
      <c r="B27" s="41" t="s">
        <v>422</v>
      </c>
      <c r="C27" s="43">
        <v>412.16</v>
      </c>
      <c r="D27" s="43">
        <v>412.16</v>
      </c>
      <c r="E27" s="26" t="s">
        <v>15</v>
      </c>
      <c r="F27" s="37" t="s">
        <v>419</v>
      </c>
      <c r="G27" s="37" t="s">
        <v>420</v>
      </c>
      <c r="H27" s="38" t="s">
        <v>51</v>
      </c>
      <c r="I27" s="27" t="s">
        <v>421</v>
      </c>
    </row>
    <row r="28" spans="1:9" ht="48" x14ac:dyDescent="0.4">
      <c r="A28" s="49">
        <v>21</v>
      </c>
      <c r="B28" s="41" t="s">
        <v>423</v>
      </c>
      <c r="C28" s="43">
        <v>13830.39</v>
      </c>
      <c r="D28" s="43">
        <v>13830.39</v>
      </c>
      <c r="E28" s="26" t="s">
        <v>15</v>
      </c>
      <c r="F28" s="37" t="s">
        <v>424</v>
      </c>
      <c r="G28" s="37" t="s">
        <v>425</v>
      </c>
      <c r="H28" s="38" t="s">
        <v>51</v>
      </c>
      <c r="I28" s="27" t="s">
        <v>426</v>
      </c>
    </row>
    <row r="29" spans="1:9" ht="48" x14ac:dyDescent="0.4">
      <c r="A29" s="49">
        <v>22</v>
      </c>
      <c r="B29" s="41" t="s">
        <v>427</v>
      </c>
      <c r="C29" s="43">
        <v>973.17</v>
      </c>
      <c r="D29" s="43">
        <v>973.17</v>
      </c>
      <c r="E29" s="26" t="s">
        <v>15</v>
      </c>
      <c r="F29" s="37" t="s">
        <v>428</v>
      </c>
      <c r="G29" s="37" t="s">
        <v>429</v>
      </c>
      <c r="H29" s="38" t="s">
        <v>51</v>
      </c>
      <c r="I29" s="27" t="s">
        <v>430</v>
      </c>
    </row>
    <row r="30" spans="1:9" ht="48" x14ac:dyDescent="0.55000000000000004">
      <c r="A30" s="49">
        <v>23</v>
      </c>
      <c r="B30" s="48" t="s">
        <v>1529</v>
      </c>
      <c r="C30" s="50">
        <v>1980000</v>
      </c>
      <c r="D30" s="50">
        <v>1980000</v>
      </c>
      <c r="E30" s="158" t="s">
        <v>1483</v>
      </c>
      <c r="F30" s="37" t="s">
        <v>1530</v>
      </c>
      <c r="G30" s="37" t="s">
        <v>1530</v>
      </c>
      <c r="H30" s="38" t="s">
        <v>51</v>
      </c>
      <c r="I30" s="27" t="s">
        <v>1531</v>
      </c>
    </row>
    <row r="31" spans="1:9" ht="48" x14ac:dyDescent="0.55000000000000004">
      <c r="A31" s="49">
        <v>24</v>
      </c>
      <c r="B31" s="42" t="s">
        <v>431</v>
      </c>
      <c r="C31" s="50">
        <v>10000</v>
      </c>
      <c r="D31" s="50">
        <v>10000</v>
      </c>
      <c r="E31" s="51" t="s">
        <v>15</v>
      </c>
      <c r="F31" s="37" t="s">
        <v>432</v>
      </c>
      <c r="G31" s="37" t="s">
        <v>434</v>
      </c>
      <c r="H31" s="38" t="s">
        <v>51</v>
      </c>
      <c r="I31" s="27" t="s">
        <v>433</v>
      </c>
    </row>
    <row r="32" spans="1:9" ht="72" x14ac:dyDescent="0.55000000000000004">
      <c r="A32" s="49">
        <v>25</v>
      </c>
      <c r="B32" s="48" t="s">
        <v>435</v>
      </c>
      <c r="C32" s="50">
        <v>13228</v>
      </c>
      <c r="D32" s="50">
        <v>13228</v>
      </c>
      <c r="E32" s="51" t="s">
        <v>15</v>
      </c>
      <c r="F32" s="37" t="s">
        <v>436</v>
      </c>
      <c r="G32" s="37" t="s">
        <v>436</v>
      </c>
      <c r="H32" s="38" t="s">
        <v>51</v>
      </c>
      <c r="I32" s="27" t="s">
        <v>437</v>
      </c>
    </row>
    <row r="33" spans="1:9" ht="48" x14ac:dyDescent="0.4">
      <c r="A33" s="25">
        <v>26</v>
      </c>
      <c r="B33" s="54" t="s">
        <v>438</v>
      </c>
      <c r="C33" s="43">
        <v>4200</v>
      </c>
      <c r="D33" s="43">
        <v>4200</v>
      </c>
      <c r="E33" s="26" t="s">
        <v>15</v>
      </c>
      <c r="F33" s="37" t="s">
        <v>439</v>
      </c>
      <c r="G33" s="37" t="s">
        <v>439</v>
      </c>
      <c r="H33" s="38" t="s">
        <v>51</v>
      </c>
      <c r="I33" s="27" t="s">
        <v>440</v>
      </c>
    </row>
    <row r="34" spans="1:9" ht="59.25" customHeight="1" x14ac:dyDescent="0.4">
      <c r="A34" s="74" t="s">
        <v>40</v>
      </c>
      <c r="B34" s="75" t="s">
        <v>41</v>
      </c>
      <c r="C34" s="76" t="s">
        <v>42</v>
      </c>
      <c r="D34" s="77" t="s">
        <v>43</v>
      </c>
      <c r="E34" s="78" t="s">
        <v>44</v>
      </c>
      <c r="F34" s="79" t="s">
        <v>45</v>
      </c>
      <c r="G34" s="80" t="s">
        <v>46</v>
      </c>
      <c r="H34" s="77" t="s">
        <v>14</v>
      </c>
      <c r="I34" s="81" t="s">
        <v>16</v>
      </c>
    </row>
    <row r="35" spans="1:9" ht="60.75" customHeight="1" x14ac:dyDescent="0.4">
      <c r="A35" s="49">
        <v>27</v>
      </c>
      <c r="B35" s="41" t="s">
        <v>441</v>
      </c>
      <c r="C35" s="50">
        <v>8560</v>
      </c>
      <c r="D35" s="50">
        <v>8560</v>
      </c>
      <c r="E35" s="51" t="s">
        <v>15</v>
      </c>
      <c r="F35" s="37" t="s">
        <v>442</v>
      </c>
      <c r="G35" s="37" t="s">
        <v>442</v>
      </c>
      <c r="H35" s="38" t="s">
        <v>51</v>
      </c>
      <c r="I35" s="27" t="s">
        <v>443</v>
      </c>
    </row>
    <row r="36" spans="1:9" ht="72" x14ac:dyDescent="0.55000000000000004">
      <c r="A36" s="49">
        <v>28</v>
      </c>
      <c r="B36" s="48" t="s">
        <v>444</v>
      </c>
      <c r="C36" s="50">
        <v>2000</v>
      </c>
      <c r="D36" s="50">
        <v>2000</v>
      </c>
      <c r="E36" s="51" t="s">
        <v>15</v>
      </c>
      <c r="F36" s="37" t="s">
        <v>1536</v>
      </c>
      <c r="G36" s="37" t="s">
        <v>1537</v>
      </c>
      <c r="H36" s="38" t="s">
        <v>51</v>
      </c>
      <c r="I36" s="27" t="s">
        <v>445</v>
      </c>
    </row>
    <row r="37" spans="1:9" ht="72" x14ac:dyDescent="0.55000000000000004">
      <c r="A37" s="49">
        <v>29</v>
      </c>
      <c r="B37" s="48" t="s">
        <v>446</v>
      </c>
      <c r="C37" s="50">
        <v>190</v>
      </c>
      <c r="D37" s="50">
        <v>190</v>
      </c>
      <c r="E37" s="51" t="s">
        <v>15</v>
      </c>
      <c r="F37" s="37" t="s">
        <v>1534</v>
      </c>
      <c r="G37" s="37" t="s">
        <v>1535</v>
      </c>
      <c r="H37" s="38" t="s">
        <v>51</v>
      </c>
      <c r="I37" s="27" t="s">
        <v>447</v>
      </c>
    </row>
    <row r="38" spans="1:9" ht="48" x14ac:dyDescent="0.4">
      <c r="A38" s="49">
        <v>30</v>
      </c>
      <c r="B38" s="54" t="s">
        <v>452</v>
      </c>
      <c r="C38" s="50">
        <v>11770</v>
      </c>
      <c r="D38" s="50">
        <v>11770</v>
      </c>
      <c r="E38" s="51" t="s">
        <v>15</v>
      </c>
      <c r="F38" s="41" t="s">
        <v>1533</v>
      </c>
      <c r="G38" s="41" t="s">
        <v>1533</v>
      </c>
      <c r="H38" s="38" t="s">
        <v>51</v>
      </c>
      <c r="I38" s="27" t="s">
        <v>453</v>
      </c>
    </row>
    <row r="39" spans="1:9" ht="48" x14ac:dyDescent="0.55000000000000004">
      <c r="A39" s="49">
        <v>31</v>
      </c>
      <c r="B39" s="48" t="s">
        <v>448</v>
      </c>
      <c r="C39" s="50">
        <v>1500</v>
      </c>
      <c r="D39" s="50">
        <v>1500</v>
      </c>
      <c r="E39" s="51" t="s">
        <v>15</v>
      </c>
      <c r="F39" s="37" t="s">
        <v>449</v>
      </c>
      <c r="G39" s="37" t="s">
        <v>451</v>
      </c>
      <c r="H39" s="38" t="s">
        <v>51</v>
      </c>
      <c r="I39" s="27" t="s">
        <v>450</v>
      </c>
    </row>
    <row r="40" spans="1:9" ht="55.5" customHeight="1" x14ac:dyDescent="0.4">
      <c r="A40" s="49">
        <v>32</v>
      </c>
      <c r="B40" s="41" t="s">
        <v>454</v>
      </c>
      <c r="C40" s="50">
        <v>15194</v>
      </c>
      <c r="D40" s="50">
        <v>15194</v>
      </c>
      <c r="E40" s="51" t="s">
        <v>15</v>
      </c>
      <c r="F40" s="37" t="s">
        <v>455</v>
      </c>
      <c r="G40" s="37" t="s">
        <v>457</v>
      </c>
      <c r="H40" s="38" t="s">
        <v>51</v>
      </c>
      <c r="I40" s="27" t="s">
        <v>456</v>
      </c>
    </row>
    <row r="41" spans="1:9" ht="48" x14ac:dyDescent="0.55000000000000004">
      <c r="A41" s="49">
        <v>33</v>
      </c>
      <c r="B41" s="48" t="s">
        <v>458</v>
      </c>
      <c r="C41" s="50">
        <v>14150</v>
      </c>
      <c r="D41" s="50">
        <v>14150</v>
      </c>
      <c r="E41" s="51" t="s">
        <v>15</v>
      </c>
      <c r="F41" s="37" t="s">
        <v>459</v>
      </c>
      <c r="G41" s="37" t="s">
        <v>459</v>
      </c>
      <c r="H41" s="38" t="s">
        <v>51</v>
      </c>
      <c r="I41" s="27" t="s">
        <v>460</v>
      </c>
    </row>
    <row r="42" spans="1:9" ht="48" x14ac:dyDescent="0.55000000000000004">
      <c r="A42" s="49">
        <v>34</v>
      </c>
      <c r="B42" s="48" t="s">
        <v>461</v>
      </c>
      <c r="C42" s="50">
        <v>1050</v>
      </c>
      <c r="D42" s="50">
        <v>1050</v>
      </c>
      <c r="E42" s="51" t="s">
        <v>15</v>
      </c>
      <c r="F42" s="37" t="s">
        <v>462</v>
      </c>
      <c r="G42" s="37" t="s">
        <v>462</v>
      </c>
      <c r="H42" s="38" t="s">
        <v>51</v>
      </c>
      <c r="I42" s="27" t="s">
        <v>463</v>
      </c>
    </row>
    <row r="43" spans="1:9" ht="48" x14ac:dyDescent="0.55000000000000004">
      <c r="A43" s="25">
        <v>35</v>
      </c>
      <c r="B43" s="48" t="s">
        <v>464</v>
      </c>
      <c r="C43" s="43">
        <v>19810</v>
      </c>
      <c r="D43" s="43">
        <v>19810</v>
      </c>
      <c r="E43" s="26" t="s">
        <v>15</v>
      </c>
      <c r="F43" s="37" t="s">
        <v>466</v>
      </c>
      <c r="G43" s="37" t="s">
        <v>465</v>
      </c>
      <c r="H43" s="38" t="s">
        <v>51</v>
      </c>
      <c r="I43" s="27" t="s">
        <v>467</v>
      </c>
    </row>
    <row r="44" spans="1:9" ht="18.75" x14ac:dyDescent="0.4">
      <c r="A44" s="29" t="s">
        <v>12</v>
      </c>
    </row>
    <row r="45" spans="1:9" s="16" customFormat="1" ht="24" x14ac:dyDescent="0.55000000000000004">
      <c r="A45" s="152" t="s">
        <v>13</v>
      </c>
    </row>
    <row r="46" spans="1:9" s="16" customFormat="1" ht="24" x14ac:dyDescent="0.55000000000000004">
      <c r="A46" s="66"/>
      <c r="B46" s="172"/>
      <c r="C46" s="173">
        <f>C7+C8+C9+C10+C11+C12+C13+C14+C15+C16+C17+C18+C20+C21+C22+C23+C24+C25+C26+C27+C28+C29+C31+C32+C33+C35+C36+C37+C38+C39+C40+C41+C42+C43</f>
        <v>1641609.3599999996</v>
      </c>
      <c r="D46" s="172">
        <v>34</v>
      </c>
    </row>
    <row r="47" spans="1:9" s="16" customFormat="1" ht="24" x14ac:dyDescent="0.55000000000000004">
      <c r="A47" s="66"/>
      <c r="B47" s="172"/>
      <c r="C47" s="175">
        <v>1980000</v>
      </c>
      <c r="D47" s="172">
        <v>1</v>
      </c>
    </row>
    <row r="48" spans="1:9" s="16" customFormat="1" ht="24" x14ac:dyDescent="0.55000000000000004">
      <c r="A48" s="66"/>
    </row>
    <row r="49" spans="1:1" s="16" customFormat="1" ht="24" x14ac:dyDescent="0.55000000000000004">
      <c r="A49" s="66"/>
    </row>
    <row r="50" spans="1:1" ht="21.75" x14ac:dyDescent="0.4">
      <c r="A50" s="30"/>
    </row>
    <row r="51" spans="1:1" ht="21.75" x14ac:dyDescent="0.4">
      <c r="A51" s="30"/>
    </row>
    <row r="52" spans="1:1" ht="21.75" x14ac:dyDescent="0.4">
      <c r="A52" s="30"/>
    </row>
    <row r="53" spans="1:1" ht="21.75" x14ac:dyDescent="0.4">
      <c r="A53" s="30"/>
    </row>
    <row r="54" spans="1:1" ht="21.75" x14ac:dyDescent="0.4">
      <c r="A54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35433070866141736" header="0.31496062992125984" footer="0.31496062992125984"/>
  <pageSetup paperSize="9" scale="6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82" workbookViewId="0">
      <selection activeCell="B90" sqref="B90:E91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2.875" style="28" customWidth="1"/>
    <col min="5" max="5" width="14.25" style="28" customWidth="1"/>
    <col min="6" max="6" width="24.125" style="28" customWidth="1"/>
    <col min="7" max="7" width="25.875" style="28" customWidth="1"/>
    <col min="8" max="8" width="20.375" style="28" customWidth="1"/>
    <col min="9" max="9" width="26.62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468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469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47"/>
      <c r="B5" s="47"/>
      <c r="C5" s="47"/>
      <c r="D5" s="47"/>
      <c r="E5" s="47"/>
      <c r="F5" s="47"/>
      <c r="G5" s="47"/>
      <c r="H5" s="47"/>
      <c r="I5" s="47"/>
    </row>
    <row r="6" spans="1:9" s="16" customFormat="1" ht="49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49.5" customHeight="1" x14ac:dyDescent="0.55000000000000004">
      <c r="A7" s="23">
        <v>1</v>
      </c>
      <c r="B7" s="56" t="s">
        <v>470</v>
      </c>
      <c r="C7" s="34">
        <v>975</v>
      </c>
      <c r="D7" s="34">
        <v>975</v>
      </c>
      <c r="E7" s="24" t="s">
        <v>15</v>
      </c>
      <c r="F7" s="37" t="s">
        <v>471</v>
      </c>
      <c r="G7" s="37" t="s">
        <v>471</v>
      </c>
      <c r="H7" s="38" t="s">
        <v>51</v>
      </c>
      <c r="I7" s="27" t="s">
        <v>472</v>
      </c>
    </row>
    <row r="8" spans="1:9" s="16" customFormat="1" ht="53.25" customHeight="1" x14ac:dyDescent="0.55000000000000004">
      <c r="A8" s="25">
        <v>2</v>
      </c>
      <c r="B8" s="54" t="s">
        <v>473</v>
      </c>
      <c r="C8" s="34">
        <v>30815</v>
      </c>
      <c r="D8" s="34">
        <v>30815</v>
      </c>
      <c r="E8" s="24" t="s">
        <v>15</v>
      </c>
      <c r="F8" s="37" t="s">
        <v>475</v>
      </c>
      <c r="G8" s="37" t="s">
        <v>475</v>
      </c>
      <c r="H8" s="38" t="s">
        <v>51</v>
      </c>
      <c r="I8" s="27" t="s">
        <v>474</v>
      </c>
    </row>
    <row r="9" spans="1:9" s="16" customFormat="1" ht="75.75" customHeight="1" x14ac:dyDescent="0.55000000000000004">
      <c r="A9" s="25">
        <v>3</v>
      </c>
      <c r="B9" s="54" t="s">
        <v>476</v>
      </c>
      <c r="C9" s="43">
        <v>1680</v>
      </c>
      <c r="D9" s="43">
        <v>1680</v>
      </c>
      <c r="E9" s="26" t="s">
        <v>15</v>
      </c>
      <c r="F9" s="37" t="s">
        <v>477</v>
      </c>
      <c r="G9" s="37" t="s">
        <v>478</v>
      </c>
      <c r="H9" s="38" t="s">
        <v>51</v>
      </c>
      <c r="I9" s="27" t="s">
        <v>479</v>
      </c>
    </row>
    <row r="10" spans="1:9" s="16" customFormat="1" ht="53.25" customHeight="1" x14ac:dyDescent="0.55000000000000004">
      <c r="A10" s="25">
        <v>4</v>
      </c>
      <c r="B10" s="54" t="s">
        <v>482</v>
      </c>
      <c r="C10" s="43">
        <v>4250</v>
      </c>
      <c r="D10" s="43">
        <v>4250</v>
      </c>
      <c r="E10" s="26" t="s">
        <v>15</v>
      </c>
      <c r="F10" s="37" t="s">
        <v>480</v>
      </c>
      <c r="G10" s="37" t="s">
        <v>480</v>
      </c>
      <c r="H10" s="38" t="s">
        <v>51</v>
      </c>
      <c r="I10" s="27" t="s">
        <v>481</v>
      </c>
    </row>
    <row r="11" spans="1:9" s="16" customFormat="1" ht="60" customHeight="1" x14ac:dyDescent="0.55000000000000004">
      <c r="A11" s="25">
        <v>5</v>
      </c>
      <c r="B11" s="41" t="s">
        <v>483</v>
      </c>
      <c r="C11" s="43">
        <v>3500</v>
      </c>
      <c r="D11" s="43">
        <v>3500</v>
      </c>
      <c r="E11" s="26" t="s">
        <v>15</v>
      </c>
      <c r="F11" s="37" t="s">
        <v>484</v>
      </c>
      <c r="G11" s="37" t="s">
        <v>484</v>
      </c>
      <c r="H11" s="38" t="s">
        <v>51</v>
      </c>
      <c r="I11" s="27" t="s">
        <v>485</v>
      </c>
    </row>
    <row r="12" spans="1:9" s="16" customFormat="1" ht="56.25" customHeight="1" x14ac:dyDescent="0.55000000000000004">
      <c r="A12" s="25">
        <v>6</v>
      </c>
      <c r="B12" s="54" t="s">
        <v>486</v>
      </c>
      <c r="C12" s="43">
        <v>1100</v>
      </c>
      <c r="D12" s="43">
        <v>1100</v>
      </c>
      <c r="E12" s="26" t="s">
        <v>15</v>
      </c>
      <c r="F12" s="37" t="s">
        <v>487</v>
      </c>
      <c r="G12" s="37" t="s">
        <v>488</v>
      </c>
      <c r="H12" s="38" t="s">
        <v>51</v>
      </c>
      <c r="I12" s="27" t="s">
        <v>489</v>
      </c>
    </row>
    <row r="13" spans="1:9" s="16" customFormat="1" ht="55.5" customHeight="1" x14ac:dyDescent="0.55000000000000004">
      <c r="A13" s="25">
        <v>7</v>
      </c>
      <c r="B13" s="54" t="s">
        <v>413</v>
      </c>
      <c r="C13" s="43">
        <v>466000</v>
      </c>
      <c r="D13" s="43">
        <v>466000</v>
      </c>
      <c r="E13" s="26" t="s">
        <v>15</v>
      </c>
      <c r="F13" s="37" t="s">
        <v>1543</v>
      </c>
      <c r="G13" s="37" t="s">
        <v>1542</v>
      </c>
      <c r="H13" s="38" t="s">
        <v>51</v>
      </c>
      <c r="I13" s="27" t="s">
        <v>1541</v>
      </c>
    </row>
    <row r="14" spans="1:9" s="16" customFormat="1" ht="48" x14ac:dyDescent="0.55000000000000004">
      <c r="A14" s="25">
        <v>8</v>
      </c>
      <c r="B14" s="56" t="s">
        <v>490</v>
      </c>
      <c r="C14" s="43">
        <v>82850</v>
      </c>
      <c r="D14" s="43">
        <v>82850</v>
      </c>
      <c r="E14" s="26" t="s">
        <v>15</v>
      </c>
      <c r="F14" s="37" t="s">
        <v>491</v>
      </c>
      <c r="G14" s="37" t="s">
        <v>491</v>
      </c>
      <c r="H14" s="38" t="s">
        <v>51</v>
      </c>
      <c r="I14" s="27" t="s">
        <v>492</v>
      </c>
    </row>
    <row r="15" spans="1:9" s="16" customFormat="1" ht="48" x14ac:dyDescent="0.55000000000000004">
      <c r="A15" s="25">
        <v>9</v>
      </c>
      <c r="B15" s="54" t="s">
        <v>495</v>
      </c>
      <c r="C15" s="43">
        <v>3900</v>
      </c>
      <c r="D15" s="43">
        <v>3900</v>
      </c>
      <c r="E15" s="26" t="s">
        <v>15</v>
      </c>
      <c r="F15" s="37" t="s">
        <v>493</v>
      </c>
      <c r="G15" s="37" t="s">
        <v>493</v>
      </c>
      <c r="H15" s="38" t="s">
        <v>51</v>
      </c>
      <c r="I15" s="27" t="s">
        <v>494</v>
      </c>
    </row>
    <row r="16" spans="1:9" s="16" customFormat="1" ht="48" x14ac:dyDescent="0.55000000000000004">
      <c r="A16" s="25">
        <v>10</v>
      </c>
      <c r="B16" s="54" t="s">
        <v>496</v>
      </c>
      <c r="C16" s="43">
        <v>44340</v>
      </c>
      <c r="D16" s="43">
        <v>44340</v>
      </c>
      <c r="E16" s="26" t="s">
        <v>15</v>
      </c>
      <c r="F16" s="37" t="s">
        <v>497</v>
      </c>
      <c r="G16" s="37" t="s">
        <v>497</v>
      </c>
      <c r="H16" s="38" t="s">
        <v>51</v>
      </c>
      <c r="I16" s="27" t="s">
        <v>498</v>
      </c>
    </row>
    <row r="17" spans="1:9" s="16" customFormat="1" ht="48" x14ac:dyDescent="0.55000000000000004">
      <c r="A17" s="25">
        <v>11</v>
      </c>
      <c r="B17" s="48" t="s">
        <v>499</v>
      </c>
      <c r="C17" s="43">
        <v>42140</v>
      </c>
      <c r="D17" s="43">
        <v>42140</v>
      </c>
      <c r="E17" s="26" t="s">
        <v>15</v>
      </c>
      <c r="F17" s="37" t="s">
        <v>500</v>
      </c>
      <c r="G17" s="37" t="s">
        <v>501</v>
      </c>
      <c r="H17" s="38" t="s">
        <v>51</v>
      </c>
      <c r="I17" s="27" t="s">
        <v>502</v>
      </c>
    </row>
    <row r="18" spans="1:9" s="16" customFormat="1" ht="48" x14ac:dyDescent="0.55000000000000004">
      <c r="A18" s="25">
        <v>12</v>
      </c>
      <c r="B18" s="41" t="s">
        <v>1538</v>
      </c>
      <c r="C18" s="43">
        <v>82300</v>
      </c>
      <c r="D18" s="43">
        <v>82300</v>
      </c>
      <c r="E18" s="26" t="s">
        <v>15</v>
      </c>
      <c r="F18" s="37" t="s">
        <v>1539</v>
      </c>
      <c r="G18" s="37" t="s">
        <v>1539</v>
      </c>
      <c r="H18" s="38" t="s">
        <v>51</v>
      </c>
      <c r="I18" s="27" t="s">
        <v>1540</v>
      </c>
    </row>
    <row r="19" spans="1:9" s="16" customFormat="1" ht="57" customHeight="1" x14ac:dyDescent="0.55000000000000004">
      <c r="A19" s="18" t="s">
        <v>40</v>
      </c>
      <c r="B19" s="39" t="s">
        <v>41</v>
      </c>
      <c r="C19" s="20" t="s">
        <v>42</v>
      </c>
      <c r="D19" s="21" t="s">
        <v>43</v>
      </c>
      <c r="E19" s="19" t="s">
        <v>44</v>
      </c>
      <c r="F19" s="33" t="s">
        <v>45</v>
      </c>
      <c r="G19" s="40" t="s">
        <v>46</v>
      </c>
      <c r="H19" s="21" t="s">
        <v>14</v>
      </c>
      <c r="I19" s="22" t="s">
        <v>16</v>
      </c>
    </row>
    <row r="20" spans="1:9" ht="48" x14ac:dyDescent="0.4">
      <c r="A20" s="25">
        <v>13</v>
      </c>
      <c r="B20" s="104" t="s">
        <v>503</v>
      </c>
      <c r="C20" s="43">
        <v>1200</v>
      </c>
      <c r="D20" s="43">
        <v>1200</v>
      </c>
      <c r="E20" s="26" t="s">
        <v>15</v>
      </c>
      <c r="F20" s="37" t="s">
        <v>504</v>
      </c>
      <c r="G20" s="37" t="s">
        <v>505</v>
      </c>
      <c r="H20" s="38" t="s">
        <v>51</v>
      </c>
      <c r="I20" s="27" t="s">
        <v>506</v>
      </c>
    </row>
    <row r="21" spans="1:9" ht="48" x14ac:dyDescent="0.4">
      <c r="A21" s="25">
        <v>14</v>
      </c>
      <c r="B21" s="56" t="s">
        <v>522</v>
      </c>
      <c r="C21" s="43">
        <v>8150</v>
      </c>
      <c r="D21" s="43">
        <v>8150</v>
      </c>
      <c r="E21" s="26" t="s">
        <v>15</v>
      </c>
      <c r="F21" s="37" t="s">
        <v>523</v>
      </c>
      <c r="G21" s="37" t="s">
        <v>524</v>
      </c>
      <c r="H21" s="38" t="s">
        <v>51</v>
      </c>
      <c r="I21" s="27" t="s">
        <v>525</v>
      </c>
    </row>
    <row r="22" spans="1:9" ht="48" x14ac:dyDescent="0.4">
      <c r="A22" s="25">
        <v>15</v>
      </c>
      <c r="B22" s="41" t="s">
        <v>526</v>
      </c>
      <c r="C22" s="43">
        <v>14585</v>
      </c>
      <c r="D22" s="43">
        <v>14585</v>
      </c>
      <c r="E22" s="26" t="s">
        <v>15</v>
      </c>
      <c r="F22" s="37" t="s">
        <v>527</v>
      </c>
      <c r="G22" s="37" t="s">
        <v>528</v>
      </c>
      <c r="H22" s="38" t="s">
        <v>51</v>
      </c>
      <c r="I22" s="27" t="s">
        <v>529</v>
      </c>
    </row>
    <row r="23" spans="1:9" ht="57" customHeight="1" x14ac:dyDescent="0.4">
      <c r="A23" s="49">
        <v>16</v>
      </c>
      <c r="B23" s="41" t="s">
        <v>507</v>
      </c>
      <c r="C23" s="43">
        <v>16300</v>
      </c>
      <c r="D23" s="43">
        <v>16300</v>
      </c>
      <c r="E23" s="26" t="s">
        <v>15</v>
      </c>
      <c r="F23" s="37" t="s">
        <v>508</v>
      </c>
      <c r="G23" s="37" t="s">
        <v>508</v>
      </c>
      <c r="H23" s="38" t="s">
        <v>51</v>
      </c>
      <c r="I23" s="27" t="s">
        <v>509</v>
      </c>
    </row>
    <row r="24" spans="1:9" ht="59.25" customHeight="1" x14ac:dyDescent="0.4">
      <c r="A24" s="49">
        <v>17</v>
      </c>
      <c r="B24" s="56" t="s">
        <v>510</v>
      </c>
      <c r="C24" s="43">
        <v>7950</v>
      </c>
      <c r="D24" s="43">
        <v>7950</v>
      </c>
      <c r="E24" s="26" t="s">
        <v>15</v>
      </c>
      <c r="F24" s="37" t="s">
        <v>511</v>
      </c>
      <c r="G24" s="37" t="s">
        <v>511</v>
      </c>
      <c r="H24" s="38" t="s">
        <v>51</v>
      </c>
      <c r="I24" s="27" t="s">
        <v>512</v>
      </c>
    </row>
    <row r="25" spans="1:9" ht="48" x14ac:dyDescent="0.4">
      <c r="A25" s="49">
        <v>18</v>
      </c>
      <c r="B25" s="54" t="s">
        <v>513</v>
      </c>
      <c r="C25" s="43">
        <v>78200</v>
      </c>
      <c r="D25" s="43">
        <v>78200</v>
      </c>
      <c r="E25" s="26" t="s">
        <v>15</v>
      </c>
      <c r="F25" s="37" t="s">
        <v>1547</v>
      </c>
      <c r="G25" s="37" t="s">
        <v>1547</v>
      </c>
      <c r="H25" s="38" t="s">
        <v>51</v>
      </c>
      <c r="I25" s="27" t="s">
        <v>514</v>
      </c>
    </row>
    <row r="26" spans="1:9" ht="48" x14ac:dyDescent="0.4">
      <c r="A26" s="49">
        <v>19</v>
      </c>
      <c r="B26" s="56" t="s">
        <v>515</v>
      </c>
      <c r="C26" s="43">
        <v>6801</v>
      </c>
      <c r="D26" s="43">
        <v>6801</v>
      </c>
      <c r="E26" s="26" t="s">
        <v>15</v>
      </c>
      <c r="F26" s="37" t="s">
        <v>516</v>
      </c>
      <c r="G26" s="37" t="s">
        <v>516</v>
      </c>
      <c r="H26" s="38" t="s">
        <v>51</v>
      </c>
      <c r="I26" s="27" t="s">
        <v>517</v>
      </c>
    </row>
    <row r="27" spans="1:9" ht="48" x14ac:dyDescent="0.4">
      <c r="A27" s="49">
        <v>20</v>
      </c>
      <c r="B27" s="41" t="s">
        <v>530</v>
      </c>
      <c r="C27" s="43">
        <v>114975</v>
      </c>
      <c r="D27" s="43">
        <v>114975</v>
      </c>
      <c r="E27" s="26" t="s">
        <v>15</v>
      </c>
      <c r="F27" s="37" t="s">
        <v>531</v>
      </c>
      <c r="G27" s="37" t="s">
        <v>531</v>
      </c>
      <c r="H27" s="38" t="s">
        <v>51</v>
      </c>
      <c r="I27" s="27" t="s">
        <v>532</v>
      </c>
    </row>
    <row r="28" spans="1:9" ht="48" x14ac:dyDescent="0.4">
      <c r="A28" s="49">
        <v>21</v>
      </c>
      <c r="B28" s="56" t="s">
        <v>515</v>
      </c>
      <c r="C28" s="43">
        <v>6801</v>
      </c>
      <c r="D28" s="43">
        <v>6801</v>
      </c>
      <c r="E28" s="26" t="s">
        <v>15</v>
      </c>
      <c r="F28" s="37" t="s">
        <v>516</v>
      </c>
      <c r="G28" s="37" t="s">
        <v>516</v>
      </c>
      <c r="H28" s="38" t="s">
        <v>51</v>
      </c>
      <c r="I28" s="27" t="s">
        <v>517</v>
      </c>
    </row>
    <row r="29" spans="1:9" ht="72" x14ac:dyDescent="0.4">
      <c r="A29" s="49">
        <v>22</v>
      </c>
      <c r="B29" s="41" t="s">
        <v>518</v>
      </c>
      <c r="C29" s="43">
        <v>15000</v>
      </c>
      <c r="D29" s="43">
        <v>15000</v>
      </c>
      <c r="E29" s="26" t="s">
        <v>15</v>
      </c>
      <c r="F29" s="37" t="s">
        <v>519</v>
      </c>
      <c r="G29" s="37" t="s">
        <v>520</v>
      </c>
      <c r="H29" s="38" t="s">
        <v>51</v>
      </c>
      <c r="I29" s="27" t="s">
        <v>521</v>
      </c>
    </row>
    <row r="30" spans="1:9" ht="48" x14ac:dyDescent="0.4">
      <c r="A30" s="49">
        <v>23</v>
      </c>
      <c r="B30" s="54" t="s">
        <v>1544</v>
      </c>
      <c r="C30" s="43">
        <v>480000</v>
      </c>
      <c r="D30" s="43">
        <v>480000</v>
      </c>
      <c r="E30" s="26" t="s">
        <v>15</v>
      </c>
      <c r="F30" s="37" t="s">
        <v>1545</v>
      </c>
      <c r="G30" s="37" t="s">
        <v>1545</v>
      </c>
      <c r="H30" s="38" t="s">
        <v>51</v>
      </c>
      <c r="I30" s="27" t="s">
        <v>1546</v>
      </c>
    </row>
    <row r="31" spans="1:9" ht="72" x14ac:dyDescent="0.55000000000000004">
      <c r="A31" s="49">
        <v>24</v>
      </c>
      <c r="B31" s="42" t="s">
        <v>534</v>
      </c>
      <c r="C31" s="43">
        <v>21530</v>
      </c>
      <c r="D31" s="43">
        <v>21530</v>
      </c>
      <c r="E31" s="26" t="s">
        <v>15</v>
      </c>
      <c r="F31" s="37" t="s">
        <v>535</v>
      </c>
      <c r="G31" s="37" t="s">
        <v>535</v>
      </c>
      <c r="H31" s="38" t="s">
        <v>51</v>
      </c>
      <c r="I31" s="27" t="s">
        <v>533</v>
      </c>
    </row>
    <row r="32" spans="1:9" ht="48" x14ac:dyDescent="0.55000000000000004">
      <c r="A32" s="49">
        <v>25</v>
      </c>
      <c r="B32" s="48" t="s">
        <v>536</v>
      </c>
      <c r="C32" s="50">
        <v>1690.6</v>
      </c>
      <c r="D32" s="50">
        <v>1690.6</v>
      </c>
      <c r="E32" s="51" t="s">
        <v>15</v>
      </c>
      <c r="F32" s="37" t="s">
        <v>537</v>
      </c>
      <c r="G32" s="37" t="s">
        <v>539</v>
      </c>
      <c r="H32" s="38" t="s">
        <v>51</v>
      </c>
      <c r="I32" s="27" t="s">
        <v>538</v>
      </c>
    </row>
    <row r="33" spans="1:9" ht="72" x14ac:dyDescent="0.55000000000000004">
      <c r="A33" s="25">
        <v>26</v>
      </c>
      <c r="B33" s="48" t="s">
        <v>540</v>
      </c>
      <c r="C33" s="43">
        <v>19500</v>
      </c>
      <c r="D33" s="43">
        <v>19500</v>
      </c>
      <c r="E33" s="26" t="s">
        <v>15</v>
      </c>
      <c r="F33" s="37" t="s">
        <v>541</v>
      </c>
      <c r="G33" s="37" t="s">
        <v>542</v>
      </c>
      <c r="H33" s="38" t="s">
        <v>51</v>
      </c>
      <c r="I33" s="27" t="s">
        <v>543</v>
      </c>
    </row>
    <row r="34" spans="1:9" ht="58.5" customHeight="1" x14ac:dyDescent="0.4">
      <c r="A34" s="74" t="s">
        <v>40</v>
      </c>
      <c r="B34" s="75" t="s">
        <v>41</v>
      </c>
      <c r="C34" s="76" t="s">
        <v>42</v>
      </c>
      <c r="D34" s="77" t="s">
        <v>43</v>
      </c>
      <c r="E34" s="78" t="s">
        <v>44</v>
      </c>
      <c r="F34" s="79" t="s">
        <v>45</v>
      </c>
      <c r="G34" s="80" t="s">
        <v>46</v>
      </c>
      <c r="H34" s="77" t="s">
        <v>14</v>
      </c>
      <c r="I34" s="81" t="s">
        <v>16</v>
      </c>
    </row>
    <row r="35" spans="1:9" ht="72" x14ac:dyDescent="0.4">
      <c r="A35" s="49">
        <v>27</v>
      </c>
      <c r="B35" s="41" t="s">
        <v>544</v>
      </c>
      <c r="C35" s="50">
        <v>6268</v>
      </c>
      <c r="D35" s="50">
        <v>6268</v>
      </c>
      <c r="E35" s="51" t="s">
        <v>15</v>
      </c>
      <c r="F35" s="37" t="s">
        <v>545</v>
      </c>
      <c r="G35" s="37" t="s">
        <v>545</v>
      </c>
      <c r="H35" s="38" t="s">
        <v>51</v>
      </c>
      <c r="I35" s="27" t="s">
        <v>546</v>
      </c>
    </row>
    <row r="36" spans="1:9" ht="48" x14ac:dyDescent="0.55000000000000004">
      <c r="A36" s="49">
        <v>28</v>
      </c>
      <c r="B36" s="48" t="s">
        <v>547</v>
      </c>
      <c r="C36" s="50">
        <v>11140</v>
      </c>
      <c r="D36" s="50">
        <v>11140</v>
      </c>
      <c r="E36" s="51" t="s">
        <v>15</v>
      </c>
      <c r="F36" s="37" t="s">
        <v>548</v>
      </c>
      <c r="G36" s="37" t="s">
        <v>548</v>
      </c>
      <c r="H36" s="38" t="s">
        <v>51</v>
      </c>
      <c r="I36" s="27" t="s">
        <v>549</v>
      </c>
    </row>
    <row r="37" spans="1:9" ht="48" x14ac:dyDescent="0.4">
      <c r="A37" s="49">
        <v>29</v>
      </c>
      <c r="B37" s="41" t="s">
        <v>550</v>
      </c>
      <c r="C37" s="50">
        <v>170000</v>
      </c>
      <c r="D37" s="50">
        <v>170000</v>
      </c>
      <c r="E37" s="51" t="s">
        <v>15</v>
      </c>
      <c r="F37" s="37" t="s">
        <v>552</v>
      </c>
      <c r="G37" s="37" t="s">
        <v>553</v>
      </c>
      <c r="H37" s="38" t="s">
        <v>51</v>
      </c>
      <c r="I37" s="27" t="s">
        <v>551</v>
      </c>
    </row>
    <row r="38" spans="1:9" ht="48" x14ac:dyDescent="0.4">
      <c r="A38" s="49">
        <v>30</v>
      </c>
      <c r="B38" s="41" t="s">
        <v>554</v>
      </c>
      <c r="C38" s="50">
        <v>12000</v>
      </c>
      <c r="D38" s="50">
        <v>12000</v>
      </c>
      <c r="E38" s="51" t="s">
        <v>15</v>
      </c>
      <c r="F38" s="37" t="s">
        <v>556</v>
      </c>
      <c r="G38" s="37" t="s">
        <v>556</v>
      </c>
      <c r="H38" s="38" t="s">
        <v>51</v>
      </c>
      <c r="I38" s="27" t="s">
        <v>555</v>
      </c>
    </row>
    <row r="39" spans="1:9" ht="48" x14ac:dyDescent="0.4">
      <c r="A39" s="49">
        <v>31</v>
      </c>
      <c r="B39" s="41" t="s">
        <v>557</v>
      </c>
      <c r="C39" s="50">
        <v>61500</v>
      </c>
      <c r="D39" s="50">
        <v>61500</v>
      </c>
      <c r="E39" s="51" t="s">
        <v>15</v>
      </c>
      <c r="F39" s="41" t="s">
        <v>559</v>
      </c>
      <c r="G39" s="53" t="s">
        <v>558</v>
      </c>
      <c r="H39" s="38" t="s">
        <v>51</v>
      </c>
      <c r="I39" s="27" t="s">
        <v>562</v>
      </c>
    </row>
    <row r="40" spans="1:9" ht="48" x14ac:dyDescent="0.55000000000000004">
      <c r="A40" s="49">
        <v>32</v>
      </c>
      <c r="B40" s="48" t="s">
        <v>560</v>
      </c>
      <c r="C40" s="50">
        <v>28000</v>
      </c>
      <c r="D40" s="50">
        <v>28000</v>
      </c>
      <c r="E40" s="51" t="s">
        <v>15</v>
      </c>
      <c r="F40" s="37" t="s">
        <v>561</v>
      </c>
      <c r="G40" s="37" t="s">
        <v>571</v>
      </c>
      <c r="H40" s="38" t="s">
        <v>51</v>
      </c>
      <c r="I40" s="27" t="s">
        <v>563</v>
      </c>
    </row>
    <row r="41" spans="1:9" ht="72" x14ac:dyDescent="0.55000000000000004">
      <c r="A41" s="49">
        <v>33</v>
      </c>
      <c r="B41" s="48" t="s">
        <v>564</v>
      </c>
      <c r="C41" s="50">
        <v>12000</v>
      </c>
      <c r="D41" s="50">
        <v>12000</v>
      </c>
      <c r="E41" s="51" t="s">
        <v>15</v>
      </c>
      <c r="F41" s="37" t="s">
        <v>565</v>
      </c>
      <c r="G41" s="37" t="s">
        <v>570</v>
      </c>
      <c r="H41" s="38" t="s">
        <v>51</v>
      </c>
      <c r="I41" s="27" t="s">
        <v>566</v>
      </c>
    </row>
    <row r="42" spans="1:9" ht="48" x14ac:dyDescent="0.55000000000000004">
      <c r="A42" s="49">
        <v>34</v>
      </c>
      <c r="B42" s="48" t="s">
        <v>567</v>
      </c>
      <c r="C42" s="50">
        <v>12000</v>
      </c>
      <c r="D42" s="50">
        <v>12000</v>
      </c>
      <c r="E42" s="51" t="s">
        <v>15</v>
      </c>
      <c r="F42" s="37" t="s">
        <v>568</v>
      </c>
      <c r="G42" s="37" t="s">
        <v>568</v>
      </c>
      <c r="H42" s="38" t="s">
        <v>51</v>
      </c>
      <c r="I42" s="27" t="s">
        <v>569</v>
      </c>
    </row>
    <row r="43" spans="1:9" ht="48" x14ac:dyDescent="0.55000000000000004">
      <c r="A43" s="49">
        <v>35</v>
      </c>
      <c r="B43" s="48" t="s">
        <v>572</v>
      </c>
      <c r="C43" s="50">
        <v>12000</v>
      </c>
      <c r="D43" s="50">
        <v>12000</v>
      </c>
      <c r="E43" s="51" t="s">
        <v>15</v>
      </c>
      <c r="F43" s="37" t="s">
        <v>573</v>
      </c>
      <c r="G43" s="37" t="s">
        <v>573</v>
      </c>
      <c r="H43" s="38" t="s">
        <v>51</v>
      </c>
      <c r="I43" s="27" t="s">
        <v>574</v>
      </c>
    </row>
    <row r="44" spans="1:9" ht="72" x14ac:dyDescent="0.55000000000000004">
      <c r="A44" s="25">
        <v>36</v>
      </c>
      <c r="B44" s="48" t="s">
        <v>575</v>
      </c>
      <c r="C44" s="43">
        <v>12000</v>
      </c>
      <c r="D44" s="43">
        <v>12000</v>
      </c>
      <c r="E44" s="26" t="s">
        <v>15</v>
      </c>
      <c r="F44" s="37" t="s">
        <v>576</v>
      </c>
      <c r="G44" s="37" t="s">
        <v>576</v>
      </c>
      <c r="H44" s="38" t="s">
        <v>51</v>
      </c>
      <c r="I44" s="27" t="s">
        <v>577</v>
      </c>
    </row>
    <row r="45" spans="1:9" ht="53.25" customHeight="1" x14ac:dyDescent="0.4">
      <c r="A45" s="25">
        <v>37</v>
      </c>
      <c r="B45" s="41" t="s">
        <v>578</v>
      </c>
      <c r="C45" s="43">
        <v>15000</v>
      </c>
      <c r="D45" s="43">
        <v>15000</v>
      </c>
      <c r="E45" s="26" t="s">
        <v>15</v>
      </c>
      <c r="F45" s="37" t="s">
        <v>579</v>
      </c>
      <c r="G45" s="37" t="s">
        <v>579</v>
      </c>
      <c r="H45" s="38" t="s">
        <v>51</v>
      </c>
      <c r="I45" s="27" t="s">
        <v>580</v>
      </c>
    </row>
    <row r="46" spans="1:9" ht="72" x14ac:dyDescent="0.55000000000000004">
      <c r="A46" s="25">
        <v>38</v>
      </c>
      <c r="B46" s="48" t="s">
        <v>581</v>
      </c>
      <c r="C46" s="43">
        <v>12000</v>
      </c>
      <c r="D46" s="43">
        <v>12000</v>
      </c>
      <c r="E46" s="26" t="s">
        <v>15</v>
      </c>
      <c r="F46" s="37" t="s">
        <v>582</v>
      </c>
      <c r="G46" s="37" t="s">
        <v>583</v>
      </c>
      <c r="H46" s="38" t="s">
        <v>51</v>
      </c>
      <c r="I46" s="27" t="s">
        <v>584</v>
      </c>
    </row>
    <row r="47" spans="1:9" ht="48" x14ac:dyDescent="0.4">
      <c r="A47" s="25">
        <v>39</v>
      </c>
      <c r="B47" s="41" t="s">
        <v>585</v>
      </c>
      <c r="C47" s="43">
        <v>12000</v>
      </c>
      <c r="D47" s="43">
        <v>12000</v>
      </c>
      <c r="E47" s="26" t="s">
        <v>15</v>
      </c>
      <c r="F47" s="37" t="s">
        <v>587</v>
      </c>
      <c r="G47" s="37" t="s">
        <v>604</v>
      </c>
      <c r="H47" s="38" t="s">
        <v>51</v>
      </c>
      <c r="I47" s="27" t="s">
        <v>586</v>
      </c>
    </row>
    <row r="48" spans="1:9" ht="48" x14ac:dyDescent="0.55000000000000004">
      <c r="A48" s="25">
        <v>40</v>
      </c>
      <c r="B48" s="48" t="s">
        <v>588</v>
      </c>
      <c r="C48" s="43">
        <v>12000</v>
      </c>
      <c r="D48" s="43">
        <v>12000</v>
      </c>
      <c r="E48" s="26" t="s">
        <v>15</v>
      </c>
      <c r="F48" s="37" t="s">
        <v>589</v>
      </c>
      <c r="G48" s="37" t="s">
        <v>590</v>
      </c>
      <c r="H48" s="38" t="s">
        <v>51</v>
      </c>
      <c r="I48" s="27" t="s">
        <v>591</v>
      </c>
    </row>
    <row r="49" spans="1:9" ht="59.25" customHeight="1" x14ac:dyDescent="0.4">
      <c r="A49" s="18" t="s">
        <v>40</v>
      </c>
      <c r="B49" s="39" t="s">
        <v>41</v>
      </c>
      <c r="C49" s="20" t="s">
        <v>42</v>
      </c>
      <c r="D49" s="21" t="s">
        <v>43</v>
      </c>
      <c r="E49" s="19" t="s">
        <v>44</v>
      </c>
      <c r="F49" s="33" t="s">
        <v>45</v>
      </c>
      <c r="G49" s="40" t="s">
        <v>46</v>
      </c>
      <c r="H49" s="21" t="s">
        <v>14</v>
      </c>
      <c r="I49" s="22" t="s">
        <v>16</v>
      </c>
    </row>
    <row r="50" spans="1:9" ht="48" x14ac:dyDescent="0.4">
      <c r="A50" s="25">
        <v>41</v>
      </c>
      <c r="B50" s="41" t="s">
        <v>592</v>
      </c>
      <c r="C50" s="43">
        <v>12000</v>
      </c>
      <c r="D50" s="43">
        <v>12000</v>
      </c>
      <c r="E50" s="26" t="s">
        <v>15</v>
      </c>
      <c r="F50" s="37" t="s">
        <v>593</v>
      </c>
      <c r="G50" s="37" t="s">
        <v>603</v>
      </c>
      <c r="H50" s="38" t="s">
        <v>51</v>
      </c>
      <c r="I50" s="27" t="s">
        <v>594</v>
      </c>
    </row>
    <row r="51" spans="1:9" ht="48" x14ac:dyDescent="0.4">
      <c r="A51" s="25">
        <v>42</v>
      </c>
      <c r="B51" s="41" t="s">
        <v>595</v>
      </c>
      <c r="C51" s="43">
        <v>18000</v>
      </c>
      <c r="D51" s="43">
        <v>18000</v>
      </c>
      <c r="E51" s="26" t="s">
        <v>15</v>
      </c>
      <c r="F51" s="37" t="s">
        <v>596</v>
      </c>
      <c r="G51" s="37" t="s">
        <v>597</v>
      </c>
      <c r="H51" s="38" t="s">
        <v>51</v>
      </c>
      <c r="I51" s="27" t="s">
        <v>598</v>
      </c>
    </row>
    <row r="52" spans="1:9" ht="48" x14ac:dyDescent="0.4">
      <c r="A52" s="25">
        <v>43</v>
      </c>
      <c r="B52" s="41" t="s">
        <v>599</v>
      </c>
      <c r="C52" s="43">
        <v>15000</v>
      </c>
      <c r="D52" s="43">
        <v>15000</v>
      </c>
      <c r="E52" s="26" t="s">
        <v>15</v>
      </c>
      <c r="F52" s="37" t="s">
        <v>601</v>
      </c>
      <c r="G52" s="37" t="s">
        <v>602</v>
      </c>
      <c r="H52" s="38" t="s">
        <v>51</v>
      </c>
      <c r="I52" s="27" t="s">
        <v>600</v>
      </c>
    </row>
    <row r="53" spans="1:9" ht="48" x14ac:dyDescent="0.55000000000000004">
      <c r="A53" s="25">
        <v>44</v>
      </c>
      <c r="B53" s="48" t="s">
        <v>605</v>
      </c>
      <c r="C53" s="43">
        <v>32000</v>
      </c>
      <c r="D53" s="43">
        <v>31000</v>
      </c>
      <c r="E53" s="26" t="s">
        <v>15</v>
      </c>
      <c r="F53" s="37" t="s">
        <v>606</v>
      </c>
      <c r="G53" s="37" t="s">
        <v>607</v>
      </c>
      <c r="H53" s="38" t="s">
        <v>51</v>
      </c>
      <c r="I53" s="27" t="s">
        <v>608</v>
      </c>
    </row>
    <row r="54" spans="1:9" ht="48" x14ac:dyDescent="0.4">
      <c r="A54" s="25">
        <v>45</v>
      </c>
      <c r="B54" s="41" t="s">
        <v>609</v>
      </c>
      <c r="C54" s="43">
        <v>12000</v>
      </c>
      <c r="D54" s="43">
        <v>12000</v>
      </c>
      <c r="E54" s="26" t="s">
        <v>15</v>
      </c>
      <c r="F54" s="37" t="s">
        <v>612</v>
      </c>
      <c r="G54" s="37" t="s">
        <v>611</v>
      </c>
      <c r="H54" s="38" t="s">
        <v>51</v>
      </c>
      <c r="I54" s="27" t="s">
        <v>610</v>
      </c>
    </row>
    <row r="55" spans="1:9" ht="48" x14ac:dyDescent="0.55000000000000004">
      <c r="A55" s="25">
        <v>46</v>
      </c>
      <c r="B55" s="48" t="s">
        <v>613</v>
      </c>
      <c r="C55" s="43">
        <v>12000</v>
      </c>
      <c r="D55" s="43">
        <v>12000</v>
      </c>
      <c r="E55" s="26" t="s">
        <v>15</v>
      </c>
      <c r="F55" s="37" t="s">
        <v>615</v>
      </c>
      <c r="G55" s="37" t="s">
        <v>615</v>
      </c>
      <c r="H55" s="38" t="s">
        <v>51</v>
      </c>
      <c r="I55" s="27" t="s">
        <v>614</v>
      </c>
    </row>
    <row r="56" spans="1:9" ht="72" x14ac:dyDescent="0.55000000000000004">
      <c r="A56" s="25">
        <v>47</v>
      </c>
      <c r="B56" s="48" t="s">
        <v>616</v>
      </c>
      <c r="C56" s="43">
        <v>12000</v>
      </c>
      <c r="D56" s="43">
        <v>12000</v>
      </c>
      <c r="E56" s="26" t="s">
        <v>15</v>
      </c>
      <c r="F56" s="37" t="s">
        <v>617</v>
      </c>
      <c r="G56" s="37" t="s">
        <v>619</v>
      </c>
      <c r="H56" s="38" t="s">
        <v>51</v>
      </c>
      <c r="I56" s="27" t="s">
        <v>618</v>
      </c>
    </row>
    <row r="57" spans="1:9" ht="72" x14ac:dyDescent="0.55000000000000004">
      <c r="A57" s="25">
        <v>48</v>
      </c>
      <c r="B57" s="48" t="s">
        <v>620</v>
      </c>
      <c r="C57" s="43">
        <v>1900</v>
      </c>
      <c r="D57" s="43">
        <v>1900</v>
      </c>
      <c r="E57" s="26" t="s">
        <v>15</v>
      </c>
      <c r="F57" s="37" t="s">
        <v>621</v>
      </c>
      <c r="G57" s="37" t="s">
        <v>623</v>
      </c>
      <c r="H57" s="38" t="s">
        <v>51</v>
      </c>
      <c r="I57" s="27" t="s">
        <v>622</v>
      </c>
    </row>
    <row r="58" spans="1:9" ht="48" x14ac:dyDescent="0.4">
      <c r="A58" s="25">
        <v>49</v>
      </c>
      <c r="B58" s="41" t="s">
        <v>625</v>
      </c>
      <c r="C58" s="43">
        <v>12000</v>
      </c>
      <c r="D58" s="43">
        <v>12000</v>
      </c>
      <c r="E58" s="26" t="s">
        <v>15</v>
      </c>
      <c r="F58" s="37" t="s">
        <v>626</v>
      </c>
      <c r="G58" s="37" t="s">
        <v>627</v>
      </c>
      <c r="H58" s="38" t="s">
        <v>51</v>
      </c>
      <c r="I58" s="27" t="s">
        <v>624</v>
      </c>
    </row>
    <row r="59" spans="1:9" ht="48" x14ac:dyDescent="0.55000000000000004">
      <c r="A59" s="25">
        <v>50</v>
      </c>
      <c r="B59" s="48" t="s">
        <v>628</v>
      </c>
      <c r="C59" s="43">
        <v>12000</v>
      </c>
      <c r="D59" s="43">
        <v>12000</v>
      </c>
      <c r="E59" s="26" t="s">
        <v>15</v>
      </c>
      <c r="F59" s="37" t="s">
        <v>630</v>
      </c>
      <c r="G59" s="37" t="s">
        <v>631</v>
      </c>
      <c r="H59" s="38" t="s">
        <v>51</v>
      </c>
      <c r="I59" s="27" t="s">
        <v>629</v>
      </c>
    </row>
    <row r="60" spans="1:9" ht="48" x14ac:dyDescent="0.55000000000000004">
      <c r="A60" s="25">
        <v>51</v>
      </c>
      <c r="B60" s="48" t="s">
        <v>632</v>
      </c>
      <c r="C60" s="43">
        <v>12000</v>
      </c>
      <c r="D60" s="43">
        <v>12000</v>
      </c>
      <c r="E60" s="26" t="s">
        <v>15</v>
      </c>
      <c r="F60" s="37" t="s">
        <v>634</v>
      </c>
      <c r="G60" s="37" t="s">
        <v>635</v>
      </c>
      <c r="H60" s="38" t="s">
        <v>51</v>
      </c>
      <c r="I60" s="27" t="s">
        <v>633</v>
      </c>
    </row>
    <row r="61" spans="1:9" ht="72" x14ac:dyDescent="0.55000000000000004">
      <c r="A61" s="25">
        <v>52</v>
      </c>
      <c r="B61" s="48" t="s">
        <v>636</v>
      </c>
      <c r="C61" s="43">
        <v>12000</v>
      </c>
      <c r="D61" s="43">
        <v>12000</v>
      </c>
      <c r="E61" s="26" t="s">
        <v>15</v>
      </c>
      <c r="F61" s="37" t="s">
        <v>638</v>
      </c>
      <c r="G61" s="37" t="s">
        <v>639</v>
      </c>
      <c r="H61" s="38" t="s">
        <v>51</v>
      </c>
      <c r="I61" s="27" t="s">
        <v>637</v>
      </c>
    </row>
    <row r="62" spans="1:9" ht="48" x14ac:dyDescent="0.55000000000000004">
      <c r="A62" s="25">
        <v>53</v>
      </c>
      <c r="B62" s="48" t="s">
        <v>640</v>
      </c>
      <c r="C62" s="43">
        <v>12000</v>
      </c>
      <c r="D62" s="43">
        <v>12000</v>
      </c>
      <c r="E62" s="26" t="s">
        <v>15</v>
      </c>
      <c r="F62" s="37" t="s">
        <v>642</v>
      </c>
      <c r="G62" s="37" t="s">
        <v>643</v>
      </c>
      <c r="H62" s="38" t="s">
        <v>51</v>
      </c>
      <c r="I62" s="27" t="s">
        <v>641</v>
      </c>
    </row>
    <row r="63" spans="1:9" ht="72" x14ac:dyDescent="0.55000000000000004">
      <c r="A63" s="25">
        <v>54</v>
      </c>
      <c r="B63" s="48" t="s">
        <v>644</v>
      </c>
      <c r="C63" s="43">
        <v>12000</v>
      </c>
      <c r="D63" s="43">
        <v>12000</v>
      </c>
      <c r="E63" s="26" t="s">
        <v>15</v>
      </c>
      <c r="F63" s="37" t="s">
        <v>646</v>
      </c>
      <c r="G63" s="37" t="s">
        <v>647</v>
      </c>
      <c r="H63" s="38" t="s">
        <v>51</v>
      </c>
      <c r="I63" s="27" t="s">
        <v>645</v>
      </c>
    </row>
    <row r="64" spans="1:9" ht="59.25" customHeight="1" x14ac:dyDescent="0.4">
      <c r="A64" s="18" t="s">
        <v>40</v>
      </c>
      <c r="B64" s="39" t="s">
        <v>41</v>
      </c>
      <c r="C64" s="20" t="s">
        <v>42</v>
      </c>
      <c r="D64" s="21" t="s">
        <v>43</v>
      </c>
      <c r="E64" s="19" t="s">
        <v>44</v>
      </c>
      <c r="F64" s="33" t="s">
        <v>45</v>
      </c>
      <c r="G64" s="40" t="s">
        <v>46</v>
      </c>
      <c r="H64" s="21" t="s">
        <v>14</v>
      </c>
      <c r="I64" s="22" t="s">
        <v>16</v>
      </c>
    </row>
    <row r="65" spans="1:9" ht="72" x14ac:dyDescent="0.55000000000000004">
      <c r="A65" s="25">
        <v>55</v>
      </c>
      <c r="B65" s="48" t="s">
        <v>648</v>
      </c>
      <c r="C65" s="43">
        <v>12000</v>
      </c>
      <c r="D65" s="43">
        <v>12000</v>
      </c>
      <c r="E65" s="26" t="s">
        <v>15</v>
      </c>
      <c r="F65" s="37" t="s">
        <v>650</v>
      </c>
      <c r="G65" s="37" t="s">
        <v>651</v>
      </c>
      <c r="H65" s="38" t="s">
        <v>51</v>
      </c>
      <c r="I65" s="27" t="s">
        <v>649</v>
      </c>
    </row>
    <row r="66" spans="1:9" ht="48" x14ac:dyDescent="0.55000000000000004">
      <c r="A66" s="25">
        <v>56</v>
      </c>
      <c r="B66" s="48" t="s">
        <v>666</v>
      </c>
      <c r="C66" s="43">
        <v>12000</v>
      </c>
      <c r="D66" s="43">
        <v>12000</v>
      </c>
      <c r="E66" s="26" t="s">
        <v>15</v>
      </c>
      <c r="F66" s="37" t="s">
        <v>667</v>
      </c>
      <c r="G66" s="37" t="s">
        <v>668</v>
      </c>
      <c r="H66" s="38" t="s">
        <v>51</v>
      </c>
      <c r="I66" s="27" t="s">
        <v>652</v>
      </c>
    </row>
    <row r="67" spans="1:9" ht="48" x14ac:dyDescent="0.55000000000000004">
      <c r="A67" s="25">
        <v>57</v>
      </c>
      <c r="B67" s="48" t="s">
        <v>671</v>
      </c>
      <c r="C67" s="43">
        <v>1700</v>
      </c>
      <c r="D67" s="43">
        <v>1700</v>
      </c>
      <c r="E67" s="26" t="s">
        <v>15</v>
      </c>
      <c r="F67" s="37" t="s">
        <v>670</v>
      </c>
      <c r="G67" s="37" t="s">
        <v>669</v>
      </c>
      <c r="H67" s="38" t="s">
        <v>51</v>
      </c>
      <c r="I67" s="27" t="s">
        <v>653</v>
      </c>
    </row>
    <row r="68" spans="1:9" ht="48" x14ac:dyDescent="0.55000000000000004">
      <c r="A68" s="25">
        <v>58</v>
      </c>
      <c r="B68" s="48" t="s">
        <v>655</v>
      </c>
      <c r="C68" s="43">
        <v>12000</v>
      </c>
      <c r="D68" s="43">
        <v>12000</v>
      </c>
      <c r="E68" s="26" t="s">
        <v>15</v>
      </c>
      <c r="F68" s="37" t="s">
        <v>657</v>
      </c>
      <c r="G68" s="37" t="s">
        <v>656</v>
      </c>
      <c r="H68" s="38" t="s">
        <v>51</v>
      </c>
      <c r="I68" s="27" t="s">
        <v>654</v>
      </c>
    </row>
    <row r="69" spans="1:9" ht="48" x14ac:dyDescent="0.55000000000000004">
      <c r="A69" s="25">
        <v>59</v>
      </c>
      <c r="B69" s="48" t="s">
        <v>662</v>
      </c>
      <c r="C69" s="43">
        <v>12000</v>
      </c>
      <c r="D69" s="43">
        <v>12000</v>
      </c>
      <c r="E69" s="26" t="s">
        <v>15</v>
      </c>
      <c r="F69" s="37" t="s">
        <v>664</v>
      </c>
      <c r="G69" s="37" t="s">
        <v>665</v>
      </c>
      <c r="H69" s="38" t="s">
        <v>51</v>
      </c>
      <c r="I69" s="27" t="s">
        <v>663</v>
      </c>
    </row>
    <row r="70" spans="1:9" ht="48" x14ac:dyDescent="0.55000000000000004">
      <c r="A70" s="25">
        <v>60</v>
      </c>
      <c r="B70" s="48" t="s">
        <v>672</v>
      </c>
      <c r="C70" s="43">
        <v>12000</v>
      </c>
      <c r="D70" s="43">
        <v>12000</v>
      </c>
      <c r="E70" s="26" t="s">
        <v>15</v>
      </c>
      <c r="F70" s="37" t="s">
        <v>673</v>
      </c>
      <c r="G70" s="37" t="s">
        <v>674</v>
      </c>
      <c r="H70" s="38" t="s">
        <v>51</v>
      </c>
      <c r="I70" s="27" t="s">
        <v>675</v>
      </c>
    </row>
    <row r="71" spans="1:9" ht="48" x14ac:dyDescent="0.55000000000000004">
      <c r="A71" s="25">
        <v>61</v>
      </c>
      <c r="B71" s="48" t="s">
        <v>658</v>
      </c>
      <c r="C71" s="43">
        <v>12000</v>
      </c>
      <c r="D71" s="43">
        <v>12000</v>
      </c>
      <c r="E71" s="26" t="s">
        <v>15</v>
      </c>
      <c r="F71" s="37" t="s">
        <v>660</v>
      </c>
      <c r="G71" s="37" t="s">
        <v>661</v>
      </c>
      <c r="H71" s="38" t="s">
        <v>51</v>
      </c>
      <c r="I71" s="27" t="s">
        <v>659</v>
      </c>
    </row>
    <row r="72" spans="1:9" ht="48" x14ac:dyDescent="0.55000000000000004">
      <c r="A72" s="25">
        <v>62</v>
      </c>
      <c r="B72" s="48" t="s">
        <v>676</v>
      </c>
      <c r="C72" s="43">
        <v>58000</v>
      </c>
      <c r="D72" s="43">
        <v>58000</v>
      </c>
      <c r="E72" s="26" t="s">
        <v>15</v>
      </c>
      <c r="F72" s="37" t="s">
        <v>677</v>
      </c>
      <c r="G72" s="37" t="s">
        <v>677</v>
      </c>
      <c r="H72" s="38" t="s">
        <v>51</v>
      </c>
      <c r="I72" s="27" t="s">
        <v>678</v>
      </c>
    </row>
    <row r="73" spans="1:9" ht="72" x14ac:dyDescent="0.55000000000000004">
      <c r="A73" s="25">
        <v>63</v>
      </c>
      <c r="B73" s="48" t="s">
        <v>679</v>
      </c>
      <c r="C73" s="43">
        <v>1270</v>
      </c>
      <c r="D73" s="43">
        <v>1270</v>
      </c>
      <c r="E73" s="26" t="s">
        <v>15</v>
      </c>
      <c r="F73" s="37" t="s">
        <v>681</v>
      </c>
      <c r="G73" s="37" t="s">
        <v>682</v>
      </c>
      <c r="H73" s="38" t="s">
        <v>51</v>
      </c>
      <c r="I73" s="27" t="s">
        <v>680</v>
      </c>
    </row>
    <row r="74" spans="1:9" ht="48" x14ac:dyDescent="0.4">
      <c r="A74" s="25">
        <v>64</v>
      </c>
      <c r="B74" s="41" t="s">
        <v>683</v>
      </c>
      <c r="C74" s="43">
        <v>3850</v>
      </c>
      <c r="D74" s="43">
        <v>3850</v>
      </c>
      <c r="E74" s="26" t="s">
        <v>15</v>
      </c>
      <c r="F74" s="37" t="s">
        <v>684</v>
      </c>
      <c r="G74" s="37" t="s">
        <v>684</v>
      </c>
      <c r="H74" s="38" t="s">
        <v>51</v>
      </c>
      <c r="I74" s="27" t="s">
        <v>685</v>
      </c>
    </row>
    <row r="75" spans="1:9" ht="48" x14ac:dyDescent="0.4">
      <c r="A75" s="25">
        <v>65</v>
      </c>
      <c r="B75" s="41" t="s">
        <v>686</v>
      </c>
      <c r="C75" s="43">
        <v>11940</v>
      </c>
      <c r="D75" s="43">
        <v>11940</v>
      </c>
      <c r="E75" s="26" t="s">
        <v>15</v>
      </c>
      <c r="F75" s="37" t="s">
        <v>688</v>
      </c>
      <c r="G75" s="37" t="s">
        <v>687</v>
      </c>
      <c r="H75" s="38" t="s">
        <v>51</v>
      </c>
      <c r="I75" s="27" t="s">
        <v>689</v>
      </c>
    </row>
    <row r="76" spans="1:9" ht="48" x14ac:dyDescent="0.4">
      <c r="A76" s="25">
        <v>66</v>
      </c>
      <c r="B76" s="41" t="s">
        <v>691</v>
      </c>
      <c r="C76" s="43">
        <v>10750</v>
      </c>
      <c r="D76" s="43">
        <v>10750</v>
      </c>
      <c r="E76" s="26" t="s">
        <v>15</v>
      </c>
      <c r="F76" s="37" t="s">
        <v>693</v>
      </c>
      <c r="G76" s="37" t="s">
        <v>692</v>
      </c>
      <c r="H76" s="38" t="s">
        <v>51</v>
      </c>
      <c r="I76" s="27" t="s">
        <v>690</v>
      </c>
    </row>
    <row r="77" spans="1:9" ht="48" x14ac:dyDescent="0.4">
      <c r="A77" s="25">
        <v>67</v>
      </c>
      <c r="B77" s="41" t="s">
        <v>696</v>
      </c>
      <c r="C77" s="43">
        <v>54000</v>
      </c>
      <c r="D77" s="43">
        <v>54000</v>
      </c>
      <c r="E77" s="26" t="s">
        <v>15</v>
      </c>
      <c r="F77" s="37" t="s">
        <v>694</v>
      </c>
      <c r="G77" s="37" t="s">
        <v>694</v>
      </c>
      <c r="H77" s="38" t="s">
        <v>51</v>
      </c>
      <c r="I77" s="27" t="s">
        <v>695</v>
      </c>
    </row>
    <row r="78" spans="1:9" ht="48" x14ac:dyDescent="0.4">
      <c r="A78" s="25">
        <v>68</v>
      </c>
      <c r="B78" s="41" t="s">
        <v>696</v>
      </c>
      <c r="C78" s="43">
        <v>54000</v>
      </c>
      <c r="D78" s="43">
        <v>54000</v>
      </c>
      <c r="E78" s="26" t="s">
        <v>15</v>
      </c>
      <c r="F78" s="37" t="s">
        <v>699</v>
      </c>
      <c r="G78" s="37" t="s">
        <v>698</v>
      </c>
      <c r="H78" s="38" t="s">
        <v>51</v>
      </c>
      <c r="I78" s="27" t="s">
        <v>697</v>
      </c>
    </row>
    <row r="79" spans="1:9" ht="48" x14ac:dyDescent="0.4">
      <c r="A79" s="25">
        <v>69</v>
      </c>
      <c r="B79" s="41" t="s">
        <v>696</v>
      </c>
      <c r="C79" s="43">
        <v>54000</v>
      </c>
      <c r="D79" s="43">
        <v>54000</v>
      </c>
      <c r="E79" s="26" t="s">
        <v>15</v>
      </c>
      <c r="F79" s="37" t="s">
        <v>700</v>
      </c>
      <c r="G79" s="37" t="s">
        <v>701</v>
      </c>
      <c r="H79" s="38" t="s">
        <v>51</v>
      </c>
      <c r="I79" s="27" t="s">
        <v>702</v>
      </c>
    </row>
    <row r="80" spans="1:9" ht="57" customHeight="1" x14ac:dyDescent="0.4">
      <c r="A80" s="18" t="s">
        <v>40</v>
      </c>
      <c r="B80" s="39" t="s">
        <v>41</v>
      </c>
      <c r="C80" s="20" t="s">
        <v>42</v>
      </c>
      <c r="D80" s="21" t="s">
        <v>43</v>
      </c>
      <c r="E80" s="19" t="s">
        <v>44</v>
      </c>
      <c r="F80" s="33" t="s">
        <v>45</v>
      </c>
      <c r="G80" s="40" t="s">
        <v>46</v>
      </c>
      <c r="H80" s="21" t="s">
        <v>14</v>
      </c>
      <c r="I80" s="22" t="s">
        <v>16</v>
      </c>
    </row>
    <row r="81" spans="1:9" ht="48" x14ac:dyDescent="0.4">
      <c r="A81" s="25">
        <v>70</v>
      </c>
      <c r="B81" s="41" t="s">
        <v>696</v>
      </c>
      <c r="C81" s="43">
        <v>54000</v>
      </c>
      <c r="D81" s="43">
        <v>54000</v>
      </c>
      <c r="E81" s="26" t="s">
        <v>15</v>
      </c>
      <c r="F81" s="37" t="s">
        <v>703</v>
      </c>
      <c r="G81" s="37" t="s">
        <v>704</v>
      </c>
      <c r="H81" s="38" t="s">
        <v>51</v>
      </c>
      <c r="I81" s="27" t="s">
        <v>705</v>
      </c>
    </row>
    <row r="82" spans="1:9" ht="48" x14ac:dyDescent="0.4">
      <c r="A82" s="25">
        <v>71</v>
      </c>
      <c r="B82" s="41" t="s">
        <v>696</v>
      </c>
      <c r="C82" s="43">
        <v>54000</v>
      </c>
      <c r="D82" s="43">
        <v>54000</v>
      </c>
      <c r="E82" s="26" t="s">
        <v>15</v>
      </c>
      <c r="F82" s="37" t="s">
        <v>706</v>
      </c>
      <c r="G82" s="37" t="s">
        <v>707</v>
      </c>
      <c r="H82" s="38" t="s">
        <v>51</v>
      </c>
      <c r="I82" s="27" t="s">
        <v>708</v>
      </c>
    </row>
    <row r="83" spans="1:9" ht="48" x14ac:dyDescent="0.4">
      <c r="A83" s="25">
        <v>72</v>
      </c>
      <c r="B83" s="41" t="s">
        <v>696</v>
      </c>
      <c r="C83" s="43">
        <v>54000</v>
      </c>
      <c r="D83" s="43">
        <v>54000</v>
      </c>
      <c r="E83" s="26" t="s">
        <v>15</v>
      </c>
      <c r="F83" s="37" t="s">
        <v>711</v>
      </c>
      <c r="G83" s="37" t="s">
        <v>710</v>
      </c>
      <c r="H83" s="38" t="s">
        <v>51</v>
      </c>
      <c r="I83" s="27" t="s">
        <v>709</v>
      </c>
    </row>
    <row r="84" spans="1:9" ht="48" x14ac:dyDescent="0.4">
      <c r="A84" s="25">
        <v>73</v>
      </c>
      <c r="B84" s="41" t="s">
        <v>696</v>
      </c>
      <c r="C84" s="43">
        <v>54000</v>
      </c>
      <c r="D84" s="43">
        <v>54000</v>
      </c>
      <c r="E84" s="26" t="s">
        <v>15</v>
      </c>
      <c r="F84" s="37" t="s">
        <v>714</v>
      </c>
      <c r="G84" s="37" t="s">
        <v>713</v>
      </c>
      <c r="H84" s="38" t="s">
        <v>51</v>
      </c>
      <c r="I84" s="27" t="s">
        <v>712</v>
      </c>
    </row>
    <row r="85" spans="1:9" ht="48" x14ac:dyDescent="0.4">
      <c r="A85" s="25">
        <v>74</v>
      </c>
      <c r="B85" s="41" t="s">
        <v>696</v>
      </c>
      <c r="C85" s="43">
        <v>54000</v>
      </c>
      <c r="D85" s="43">
        <v>54000</v>
      </c>
      <c r="E85" s="26" t="s">
        <v>15</v>
      </c>
      <c r="F85" s="37" t="s">
        <v>717</v>
      </c>
      <c r="G85" s="37" t="s">
        <v>716</v>
      </c>
      <c r="H85" s="38" t="s">
        <v>51</v>
      </c>
      <c r="I85" s="27" t="s">
        <v>715</v>
      </c>
    </row>
    <row r="86" spans="1:9" ht="48" x14ac:dyDescent="0.4">
      <c r="A86" s="25">
        <v>75</v>
      </c>
      <c r="B86" s="41" t="s">
        <v>696</v>
      </c>
      <c r="C86" s="43">
        <v>54000</v>
      </c>
      <c r="D86" s="43">
        <v>54000</v>
      </c>
      <c r="E86" s="26" t="s">
        <v>15</v>
      </c>
      <c r="F86" s="37" t="s">
        <v>718</v>
      </c>
      <c r="G86" s="37" t="s">
        <v>719</v>
      </c>
      <c r="H86" s="38" t="s">
        <v>51</v>
      </c>
      <c r="I86" s="27" t="s">
        <v>720</v>
      </c>
    </row>
    <row r="87" spans="1:9" ht="48" x14ac:dyDescent="0.4">
      <c r="A87" s="25">
        <v>76</v>
      </c>
      <c r="B87" s="59" t="s">
        <v>696</v>
      </c>
      <c r="C87" s="43">
        <v>54000</v>
      </c>
      <c r="D87" s="43">
        <v>54000</v>
      </c>
      <c r="E87" s="26" t="s">
        <v>15</v>
      </c>
      <c r="F87" s="37" t="s">
        <v>721</v>
      </c>
      <c r="G87" s="37" t="s">
        <v>722</v>
      </c>
      <c r="H87" s="38" t="s">
        <v>51</v>
      </c>
      <c r="I87" s="27" t="s">
        <v>723</v>
      </c>
    </row>
    <row r="88" spans="1:9" ht="48" x14ac:dyDescent="0.4">
      <c r="A88" s="25">
        <v>77</v>
      </c>
      <c r="B88" s="59" t="s">
        <v>1548</v>
      </c>
      <c r="C88" s="43">
        <v>2770000</v>
      </c>
      <c r="D88" s="43">
        <v>2770000</v>
      </c>
      <c r="E88" s="155" t="s">
        <v>1483</v>
      </c>
      <c r="F88" s="37" t="s">
        <v>1549</v>
      </c>
      <c r="G88" s="37" t="s">
        <v>1549</v>
      </c>
      <c r="H88" s="38" t="s">
        <v>51</v>
      </c>
      <c r="I88" s="27" t="s">
        <v>1550</v>
      </c>
    </row>
    <row r="89" spans="1:9" s="16" customFormat="1" ht="24" x14ac:dyDescent="0.55000000000000004">
      <c r="A89" s="152" t="s">
        <v>12</v>
      </c>
    </row>
    <row r="90" spans="1:9" s="16" customFormat="1" ht="24" x14ac:dyDescent="0.55000000000000004">
      <c r="A90" s="152" t="s">
        <v>13</v>
      </c>
      <c r="B90" s="172"/>
      <c r="C90" s="173">
        <f>C7+C8+C9+C10+C11+C12+C13+C14+C15+C16+C17+C18+C20+C21+C22+C23+C24+C25+C26+C27+C28+C29+C30+C31+C32+C33+C35+C36+C37+C38+C39+C40+C41+C42+C43+C44+C45+C46+C47+C48+C50+C51+C52+C53+C54+C55+C56+C57+C58+C59+C60+C61+C62+C63+C65+C66+C67+C68+C69+C70+C71+C72+C73+C74+C75+C76+C77+C78+C79+C81+C82+C83+C84+C85+C86+C8+C87</f>
        <v>2861665.6</v>
      </c>
      <c r="D90" s="172">
        <v>76</v>
      </c>
      <c r="E90" s="172"/>
    </row>
    <row r="91" spans="1:9" s="16" customFormat="1" ht="24" x14ac:dyDescent="0.55000000000000004">
      <c r="A91" s="66"/>
      <c r="B91" s="172" t="s">
        <v>1577</v>
      </c>
      <c r="C91" s="175">
        <v>2770000</v>
      </c>
      <c r="D91" s="172">
        <v>1</v>
      </c>
      <c r="E91" s="172"/>
    </row>
    <row r="92" spans="1:9" s="16" customFormat="1" ht="24" x14ac:dyDescent="0.55000000000000004">
      <c r="A92" s="66"/>
    </row>
    <row r="93" spans="1:9" s="16" customFormat="1" ht="24" x14ac:dyDescent="0.55000000000000004">
      <c r="A93" s="66"/>
    </row>
    <row r="94" spans="1:9" s="16" customFormat="1" ht="24" x14ac:dyDescent="0.55000000000000004">
      <c r="A94" s="66"/>
    </row>
    <row r="95" spans="1:9" s="16" customFormat="1" ht="24" x14ac:dyDescent="0.55000000000000004">
      <c r="A95" s="66"/>
    </row>
    <row r="96" spans="1:9" ht="21.75" x14ac:dyDescent="0.4">
      <c r="A96" s="30"/>
    </row>
    <row r="97" spans="1:1" ht="21.75" x14ac:dyDescent="0.4">
      <c r="A97" s="30"/>
    </row>
    <row r="98" spans="1:1" ht="21.75" x14ac:dyDescent="0.4">
      <c r="A98" s="30"/>
    </row>
    <row r="99" spans="1:1" ht="21.75" x14ac:dyDescent="0.4">
      <c r="A99" s="31" t="s">
        <v>13</v>
      </c>
    </row>
  </sheetData>
  <mergeCells count="3">
    <mergeCell ref="A2:I2"/>
    <mergeCell ref="A3:I3"/>
    <mergeCell ref="A4:I4"/>
  </mergeCells>
  <pageMargins left="0.31496062992125984" right="0.11811023622047245" top="0.15748031496062992" bottom="0.15748031496062992" header="0.31496062992125984" footer="0.31496062992125984"/>
  <pageSetup paperSize="9" scale="68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8" workbookViewId="0">
      <selection activeCell="B35" sqref="B35:D36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2.375" style="28" customWidth="1"/>
    <col min="5" max="5" width="14.25" style="28" customWidth="1"/>
    <col min="6" max="6" width="24.125" style="28" customWidth="1"/>
    <col min="7" max="7" width="25.875" style="28" customWidth="1"/>
    <col min="8" max="8" width="20.375" style="28" customWidth="1"/>
    <col min="9" max="9" width="26.7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724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725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55"/>
      <c r="B5" s="55"/>
      <c r="C5" s="55"/>
      <c r="D5" s="55"/>
      <c r="E5" s="55"/>
      <c r="F5" s="55"/>
      <c r="G5" s="55"/>
      <c r="H5" s="55"/>
      <c r="I5" s="55"/>
    </row>
    <row r="6" spans="1:9" s="16" customFormat="1" ht="46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73.5" customHeight="1" x14ac:dyDescent="0.55000000000000004">
      <c r="A7" s="23">
        <v>1</v>
      </c>
      <c r="B7" s="56" t="s">
        <v>726</v>
      </c>
      <c r="C7" s="34">
        <v>3296</v>
      </c>
      <c r="D7" s="34">
        <v>3296</v>
      </c>
      <c r="E7" s="24" t="s">
        <v>15</v>
      </c>
      <c r="F7" s="37" t="s">
        <v>727</v>
      </c>
      <c r="G7" s="37" t="s">
        <v>727</v>
      </c>
      <c r="H7" s="38" t="s">
        <v>51</v>
      </c>
      <c r="I7" s="27" t="s">
        <v>728</v>
      </c>
    </row>
    <row r="8" spans="1:9" s="16" customFormat="1" ht="53.25" customHeight="1" x14ac:dyDescent="0.55000000000000004">
      <c r="A8" s="25">
        <v>2</v>
      </c>
      <c r="B8" s="54" t="s">
        <v>729</v>
      </c>
      <c r="C8" s="34">
        <v>32093</v>
      </c>
      <c r="D8" s="34">
        <v>32093</v>
      </c>
      <c r="E8" s="24" t="s">
        <v>15</v>
      </c>
      <c r="F8" s="37" t="s">
        <v>361</v>
      </c>
      <c r="G8" s="37" t="s">
        <v>362</v>
      </c>
      <c r="H8" s="38" t="s">
        <v>51</v>
      </c>
      <c r="I8" s="27" t="s">
        <v>730</v>
      </c>
    </row>
    <row r="9" spans="1:9" s="16" customFormat="1" ht="53.25" customHeight="1" x14ac:dyDescent="0.55000000000000004">
      <c r="A9" s="25">
        <v>3</v>
      </c>
      <c r="B9" s="41" t="s">
        <v>735</v>
      </c>
      <c r="C9" s="43">
        <v>12000</v>
      </c>
      <c r="D9" s="43">
        <v>12000</v>
      </c>
      <c r="E9" s="26" t="s">
        <v>15</v>
      </c>
      <c r="F9" s="37" t="s">
        <v>736</v>
      </c>
      <c r="G9" s="37" t="s">
        <v>736</v>
      </c>
      <c r="H9" s="38" t="s">
        <v>51</v>
      </c>
      <c r="I9" s="27" t="s">
        <v>737</v>
      </c>
    </row>
    <row r="10" spans="1:9" s="16" customFormat="1" ht="53.25" customHeight="1" x14ac:dyDescent="0.55000000000000004">
      <c r="A10" s="25">
        <v>4</v>
      </c>
      <c r="B10" s="56" t="s">
        <v>731</v>
      </c>
      <c r="C10" s="43">
        <v>7571</v>
      </c>
      <c r="D10" s="43">
        <v>7571</v>
      </c>
      <c r="E10" s="26" t="s">
        <v>15</v>
      </c>
      <c r="F10" s="37" t="s">
        <v>732</v>
      </c>
      <c r="G10" s="37" t="s">
        <v>733</v>
      </c>
      <c r="H10" s="38" t="s">
        <v>51</v>
      </c>
      <c r="I10" s="27" t="s">
        <v>734</v>
      </c>
    </row>
    <row r="11" spans="1:9" s="16" customFormat="1" ht="60" customHeight="1" x14ac:dyDescent="0.55000000000000004">
      <c r="A11" s="25">
        <v>5</v>
      </c>
      <c r="B11" s="41" t="s">
        <v>738</v>
      </c>
      <c r="C11" s="43">
        <v>49256</v>
      </c>
      <c r="D11" s="43">
        <v>49256</v>
      </c>
      <c r="E11" s="26" t="s">
        <v>15</v>
      </c>
      <c r="F11" s="37" t="s">
        <v>739</v>
      </c>
      <c r="G11" s="37" t="s">
        <v>739</v>
      </c>
      <c r="H11" s="38" t="s">
        <v>51</v>
      </c>
      <c r="I11" s="27" t="s">
        <v>740</v>
      </c>
    </row>
    <row r="12" spans="1:9" s="16" customFormat="1" ht="56.25" customHeight="1" x14ac:dyDescent="0.55000000000000004">
      <c r="A12" s="25">
        <v>6</v>
      </c>
      <c r="B12" s="54" t="s">
        <v>741</v>
      </c>
      <c r="C12" s="43">
        <v>5558.65</v>
      </c>
      <c r="D12" s="43"/>
      <c r="E12" s="26" t="s">
        <v>15</v>
      </c>
      <c r="F12" s="37" t="s">
        <v>742</v>
      </c>
      <c r="G12" s="37" t="s">
        <v>742</v>
      </c>
      <c r="H12" s="38" t="s">
        <v>51</v>
      </c>
      <c r="I12" s="27" t="s">
        <v>743</v>
      </c>
    </row>
    <row r="13" spans="1:9" s="16" customFormat="1" ht="48" x14ac:dyDescent="0.55000000000000004">
      <c r="A13" s="25">
        <v>7</v>
      </c>
      <c r="B13" s="54" t="s">
        <v>744</v>
      </c>
      <c r="C13" s="43">
        <v>10700</v>
      </c>
      <c r="D13" s="43">
        <v>10700</v>
      </c>
      <c r="E13" s="26" t="s">
        <v>15</v>
      </c>
      <c r="F13" s="37" t="s">
        <v>745</v>
      </c>
      <c r="G13" s="37" t="s">
        <v>745</v>
      </c>
      <c r="H13" s="38" t="s">
        <v>51</v>
      </c>
      <c r="I13" s="27" t="s">
        <v>746</v>
      </c>
    </row>
    <row r="14" spans="1:9" s="16" customFormat="1" ht="72" x14ac:dyDescent="0.55000000000000004">
      <c r="A14" s="25">
        <v>8</v>
      </c>
      <c r="B14" s="41" t="s">
        <v>752</v>
      </c>
      <c r="C14" s="43">
        <v>2440</v>
      </c>
      <c r="D14" s="43">
        <v>2440</v>
      </c>
      <c r="E14" s="26" t="s">
        <v>15</v>
      </c>
      <c r="F14" s="37" t="s">
        <v>753</v>
      </c>
      <c r="G14" s="37" t="s">
        <v>754</v>
      </c>
      <c r="H14" s="38" t="s">
        <v>51</v>
      </c>
      <c r="I14" s="27" t="s">
        <v>755</v>
      </c>
    </row>
    <row r="15" spans="1:9" s="16" customFormat="1" ht="72" x14ac:dyDescent="0.55000000000000004">
      <c r="A15" s="25">
        <v>9</v>
      </c>
      <c r="B15" s="41" t="s">
        <v>763</v>
      </c>
      <c r="C15" s="43">
        <v>4310</v>
      </c>
      <c r="D15" s="43">
        <v>4310</v>
      </c>
      <c r="E15" s="26" t="s">
        <v>15</v>
      </c>
      <c r="F15" s="37" t="s">
        <v>765</v>
      </c>
      <c r="G15" s="37" t="s">
        <v>766</v>
      </c>
      <c r="H15" s="38" t="s">
        <v>51</v>
      </c>
      <c r="I15" s="27" t="s">
        <v>764</v>
      </c>
    </row>
    <row r="16" spans="1:9" s="16" customFormat="1" ht="72" x14ac:dyDescent="0.55000000000000004">
      <c r="A16" s="25">
        <v>10</v>
      </c>
      <c r="B16" s="41" t="s">
        <v>767</v>
      </c>
      <c r="C16" s="43">
        <v>26100</v>
      </c>
      <c r="D16" s="43">
        <v>26100</v>
      </c>
      <c r="E16" s="26" t="s">
        <v>15</v>
      </c>
      <c r="F16" s="37" t="s">
        <v>768</v>
      </c>
      <c r="G16" s="37" t="s">
        <v>768</v>
      </c>
      <c r="H16" s="38" t="s">
        <v>51</v>
      </c>
      <c r="I16" s="27" t="s">
        <v>772</v>
      </c>
    </row>
    <row r="17" spans="1:9" s="16" customFormat="1" ht="57.75" customHeight="1" x14ac:dyDescent="0.55000000000000004">
      <c r="A17" s="18" t="s">
        <v>40</v>
      </c>
      <c r="B17" s="39" t="s">
        <v>41</v>
      </c>
      <c r="C17" s="20" t="s">
        <v>42</v>
      </c>
      <c r="D17" s="21" t="s">
        <v>43</v>
      </c>
      <c r="E17" s="19" t="s">
        <v>44</v>
      </c>
      <c r="F17" s="33" t="s">
        <v>45</v>
      </c>
      <c r="G17" s="40" t="s">
        <v>46</v>
      </c>
      <c r="H17" s="21" t="s">
        <v>14</v>
      </c>
      <c r="I17" s="22" t="s">
        <v>16</v>
      </c>
    </row>
    <row r="18" spans="1:9" ht="48" x14ac:dyDescent="0.4">
      <c r="A18" s="25">
        <v>11</v>
      </c>
      <c r="B18" s="41" t="s">
        <v>769</v>
      </c>
      <c r="C18" s="43">
        <v>15000</v>
      </c>
      <c r="D18" s="43">
        <v>15000</v>
      </c>
      <c r="E18" s="26" t="s">
        <v>15</v>
      </c>
      <c r="F18" s="37" t="s">
        <v>770</v>
      </c>
      <c r="G18" s="37" t="s">
        <v>771</v>
      </c>
      <c r="H18" s="38" t="s">
        <v>51</v>
      </c>
      <c r="I18" s="27" t="s">
        <v>773</v>
      </c>
    </row>
    <row r="19" spans="1:9" ht="72" x14ac:dyDescent="0.4">
      <c r="A19" s="25">
        <v>12</v>
      </c>
      <c r="B19" s="41" t="s">
        <v>774</v>
      </c>
      <c r="C19" s="43">
        <v>10600</v>
      </c>
      <c r="D19" s="43">
        <v>10600</v>
      </c>
      <c r="E19" s="26" t="s">
        <v>15</v>
      </c>
      <c r="F19" s="37" t="s">
        <v>775</v>
      </c>
      <c r="G19" s="37" t="s">
        <v>775</v>
      </c>
      <c r="H19" s="38" t="s">
        <v>51</v>
      </c>
      <c r="I19" s="27" t="s">
        <v>776</v>
      </c>
    </row>
    <row r="20" spans="1:9" ht="72" x14ac:dyDescent="0.4">
      <c r="A20" s="25">
        <v>13</v>
      </c>
      <c r="B20" s="41" t="s">
        <v>777</v>
      </c>
      <c r="C20" s="43">
        <v>6000</v>
      </c>
      <c r="D20" s="43">
        <v>6000</v>
      </c>
      <c r="E20" s="26" t="s">
        <v>15</v>
      </c>
      <c r="F20" s="37" t="s">
        <v>778</v>
      </c>
      <c r="G20" s="37" t="s">
        <v>779</v>
      </c>
      <c r="H20" s="38" t="s">
        <v>51</v>
      </c>
      <c r="I20" s="27" t="s">
        <v>780</v>
      </c>
    </row>
    <row r="21" spans="1:9" ht="72" x14ac:dyDescent="0.4">
      <c r="A21" s="49">
        <v>14</v>
      </c>
      <c r="B21" s="41" t="s">
        <v>781</v>
      </c>
      <c r="C21" s="43">
        <v>3000</v>
      </c>
      <c r="D21" s="43">
        <v>3000</v>
      </c>
      <c r="E21" s="26" t="s">
        <v>15</v>
      </c>
      <c r="F21" s="37" t="s">
        <v>782</v>
      </c>
      <c r="G21" s="37" t="s">
        <v>782</v>
      </c>
      <c r="H21" s="38" t="s">
        <v>51</v>
      </c>
      <c r="I21" s="27" t="s">
        <v>783</v>
      </c>
    </row>
    <row r="22" spans="1:9" ht="72" x14ac:dyDescent="0.55000000000000004">
      <c r="A22" s="49">
        <v>15</v>
      </c>
      <c r="B22" s="48" t="s">
        <v>784</v>
      </c>
      <c r="C22" s="43">
        <v>19338.650000000001</v>
      </c>
      <c r="D22" s="43">
        <v>19338.650000000001</v>
      </c>
      <c r="E22" s="26" t="s">
        <v>15</v>
      </c>
      <c r="F22" s="37" t="s">
        <v>785</v>
      </c>
      <c r="G22" s="37" t="s">
        <v>785</v>
      </c>
      <c r="H22" s="38" t="s">
        <v>51</v>
      </c>
      <c r="I22" s="27" t="s">
        <v>786</v>
      </c>
    </row>
    <row r="23" spans="1:9" ht="57" customHeight="1" x14ac:dyDescent="0.4">
      <c r="A23" s="49">
        <v>16</v>
      </c>
      <c r="B23" s="41" t="s">
        <v>787</v>
      </c>
      <c r="C23" s="43">
        <v>4750</v>
      </c>
      <c r="D23" s="43">
        <v>4750</v>
      </c>
      <c r="E23" s="26" t="s">
        <v>15</v>
      </c>
      <c r="F23" s="37" t="s">
        <v>788</v>
      </c>
      <c r="G23" s="37" t="s">
        <v>788</v>
      </c>
      <c r="H23" s="38" t="s">
        <v>51</v>
      </c>
      <c r="I23" s="27" t="s">
        <v>789</v>
      </c>
    </row>
    <row r="24" spans="1:9" ht="48" x14ac:dyDescent="0.55000000000000004">
      <c r="A24" s="49">
        <v>17</v>
      </c>
      <c r="B24" s="48" t="s">
        <v>790</v>
      </c>
      <c r="C24" s="43">
        <v>8020</v>
      </c>
      <c r="D24" s="43">
        <v>8020</v>
      </c>
      <c r="E24" s="26" t="s">
        <v>15</v>
      </c>
      <c r="F24" s="37" t="s">
        <v>792</v>
      </c>
      <c r="G24" s="37" t="s">
        <v>792</v>
      </c>
      <c r="H24" s="38" t="s">
        <v>51</v>
      </c>
      <c r="I24" s="27" t="s">
        <v>791</v>
      </c>
    </row>
    <row r="25" spans="1:9" ht="48" x14ac:dyDescent="0.55000000000000004">
      <c r="A25" s="49">
        <v>18</v>
      </c>
      <c r="B25" s="48" t="s">
        <v>793</v>
      </c>
      <c r="C25" s="43">
        <v>12790</v>
      </c>
      <c r="D25" s="43">
        <v>12790</v>
      </c>
      <c r="E25" s="26" t="s">
        <v>15</v>
      </c>
      <c r="F25" s="37" t="s">
        <v>794</v>
      </c>
      <c r="G25" s="37" t="s">
        <v>795</v>
      </c>
      <c r="H25" s="38" t="s">
        <v>51</v>
      </c>
      <c r="I25" s="27" t="s">
        <v>796</v>
      </c>
    </row>
    <row r="26" spans="1:9" ht="72" x14ac:dyDescent="0.55000000000000004">
      <c r="A26" s="49">
        <v>19</v>
      </c>
      <c r="B26" s="48" t="s">
        <v>797</v>
      </c>
      <c r="C26" s="43">
        <v>3745</v>
      </c>
      <c r="D26" s="43">
        <v>3745</v>
      </c>
      <c r="E26" s="26" t="s">
        <v>15</v>
      </c>
      <c r="F26" s="37" t="s">
        <v>798</v>
      </c>
      <c r="G26" s="37" t="s">
        <v>798</v>
      </c>
      <c r="H26" s="38" t="s">
        <v>51</v>
      </c>
      <c r="I26" s="27" t="s">
        <v>799</v>
      </c>
    </row>
    <row r="27" spans="1:9" ht="72" x14ac:dyDescent="0.55000000000000004">
      <c r="A27" s="49">
        <v>20</v>
      </c>
      <c r="B27" s="48" t="s">
        <v>800</v>
      </c>
      <c r="C27" s="43">
        <v>1310</v>
      </c>
      <c r="D27" s="43">
        <v>1310</v>
      </c>
      <c r="E27" s="26" t="s">
        <v>15</v>
      </c>
      <c r="F27" s="37" t="s">
        <v>801</v>
      </c>
      <c r="G27" s="37" t="s">
        <v>801</v>
      </c>
      <c r="H27" s="38" t="s">
        <v>51</v>
      </c>
      <c r="I27" s="27" t="s">
        <v>802</v>
      </c>
    </row>
    <row r="28" spans="1:9" ht="48" x14ac:dyDescent="0.55000000000000004">
      <c r="A28" s="49">
        <v>21</v>
      </c>
      <c r="B28" s="48" t="s">
        <v>803</v>
      </c>
      <c r="C28" s="43">
        <v>26420</v>
      </c>
      <c r="D28" s="43">
        <v>26420</v>
      </c>
      <c r="E28" s="26" t="s">
        <v>15</v>
      </c>
      <c r="F28" s="37" t="s">
        <v>804</v>
      </c>
      <c r="G28" s="37" t="s">
        <v>804</v>
      </c>
      <c r="H28" s="38" t="s">
        <v>51</v>
      </c>
      <c r="I28" s="27" t="s">
        <v>805</v>
      </c>
    </row>
    <row r="29" spans="1:9" ht="48" x14ac:dyDescent="0.55000000000000004">
      <c r="A29" s="25">
        <v>22</v>
      </c>
      <c r="B29" s="48" t="s">
        <v>806</v>
      </c>
      <c r="C29" s="43">
        <v>1420</v>
      </c>
      <c r="D29" s="43">
        <v>1420</v>
      </c>
      <c r="E29" s="26" t="s">
        <v>15</v>
      </c>
      <c r="F29" s="37" t="s">
        <v>807</v>
      </c>
      <c r="G29" s="37" t="s">
        <v>807</v>
      </c>
      <c r="H29" s="38" t="s">
        <v>51</v>
      </c>
      <c r="I29" s="27" t="s">
        <v>808</v>
      </c>
    </row>
    <row r="30" spans="1:9" ht="54.75" customHeight="1" x14ac:dyDescent="0.4">
      <c r="A30" s="74" t="s">
        <v>40</v>
      </c>
      <c r="B30" s="75" t="s">
        <v>41</v>
      </c>
      <c r="C30" s="76" t="s">
        <v>42</v>
      </c>
      <c r="D30" s="77" t="s">
        <v>43</v>
      </c>
      <c r="E30" s="78" t="s">
        <v>44</v>
      </c>
      <c r="F30" s="79" t="s">
        <v>45</v>
      </c>
      <c r="G30" s="80" t="s">
        <v>46</v>
      </c>
      <c r="H30" s="77" t="s">
        <v>14</v>
      </c>
      <c r="I30" s="81" t="s">
        <v>16</v>
      </c>
    </row>
    <row r="31" spans="1:9" ht="72" x14ac:dyDescent="0.55000000000000004">
      <c r="A31" s="49">
        <v>23</v>
      </c>
      <c r="B31" s="48" t="s">
        <v>809</v>
      </c>
      <c r="C31" s="50">
        <v>6420</v>
      </c>
      <c r="D31" s="50">
        <v>6420</v>
      </c>
      <c r="E31" s="51" t="s">
        <v>15</v>
      </c>
      <c r="F31" s="37" t="s">
        <v>810</v>
      </c>
      <c r="G31" s="37" t="s">
        <v>812</v>
      </c>
      <c r="H31" s="38" t="s">
        <v>51</v>
      </c>
      <c r="I31" s="27" t="s">
        <v>811</v>
      </c>
    </row>
    <row r="32" spans="1:9" ht="48" x14ac:dyDescent="0.55000000000000004">
      <c r="A32" s="25">
        <v>24</v>
      </c>
      <c r="B32" s="61" t="s">
        <v>813</v>
      </c>
      <c r="C32" s="43">
        <v>2550</v>
      </c>
      <c r="D32" s="43">
        <v>2550</v>
      </c>
      <c r="E32" s="26" t="s">
        <v>15</v>
      </c>
      <c r="F32" s="37" t="s">
        <v>814</v>
      </c>
      <c r="G32" s="37" t="s">
        <v>814</v>
      </c>
      <c r="H32" s="38" t="s">
        <v>51</v>
      </c>
      <c r="I32" s="27" t="s">
        <v>815</v>
      </c>
    </row>
    <row r="33" spans="1:9" ht="48" x14ac:dyDescent="0.4">
      <c r="A33" s="25">
        <v>25</v>
      </c>
      <c r="B33" s="62" t="s">
        <v>1551</v>
      </c>
      <c r="C33" s="43">
        <v>1074900</v>
      </c>
      <c r="D33" s="43">
        <v>1074900</v>
      </c>
      <c r="E33" s="155" t="s">
        <v>1483</v>
      </c>
      <c r="F33" s="37" t="s">
        <v>1552</v>
      </c>
      <c r="G33" s="37" t="s">
        <v>1552</v>
      </c>
      <c r="H33" s="38" t="s">
        <v>51</v>
      </c>
      <c r="I33" s="27" t="s">
        <v>1553</v>
      </c>
    </row>
    <row r="34" spans="1:9" s="16" customFormat="1" ht="24" x14ac:dyDescent="0.55000000000000004">
      <c r="A34" s="152" t="s">
        <v>12</v>
      </c>
    </row>
    <row r="35" spans="1:9" s="16" customFormat="1" ht="24" x14ac:dyDescent="0.55000000000000004">
      <c r="A35" s="152" t="s">
        <v>13</v>
      </c>
      <c r="B35" s="172" t="s">
        <v>1576</v>
      </c>
      <c r="C35" s="173">
        <f>C7+C8+C9+C10+C11+C12+C13+C14+C15+C16+C18+C19+C20+C21+C22+C23+C24+C25+C26+C27+C28+C29+C31+C32</f>
        <v>274688.3</v>
      </c>
      <c r="D35" s="172">
        <v>24</v>
      </c>
    </row>
    <row r="36" spans="1:9" s="16" customFormat="1" ht="24" x14ac:dyDescent="0.55000000000000004">
      <c r="A36" s="66"/>
      <c r="B36" s="172" t="s">
        <v>1577</v>
      </c>
      <c r="C36" s="175">
        <v>1074900</v>
      </c>
      <c r="D36" s="172">
        <v>1</v>
      </c>
    </row>
    <row r="37" spans="1:9" s="16" customFormat="1" ht="24" x14ac:dyDescent="0.55000000000000004">
      <c r="A37" s="66"/>
    </row>
    <row r="38" spans="1:9" s="16" customFormat="1" ht="24" x14ac:dyDescent="0.55000000000000004">
      <c r="A38" s="66"/>
    </row>
    <row r="39" spans="1:9" ht="21.75" x14ac:dyDescent="0.4">
      <c r="A39" s="30"/>
    </row>
    <row r="40" spans="1:9" ht="21.75" x14ac:dyDescent="0.4">
      <c r="A40" s="30"/>
    </row>
    <row r="41" spans="1:9" ht="21.75" x14ac:dyDescent="0.4">
      <c r="A41" s="30"/>
    </row>
    <row r="42" spans="1:9" ht="21.75" x14ac:dyDescent="0.4">
      <c r="A42" s="30"/>
    </row>
    <row r="43" spans="1:9" ht="21.75" x14ac:dyDescent="0.4">
      <c r="A43" s="30"/>
    </row>
    <row r="44" spans="1:9" ht="21.75" x14ac:dyDescent="0.4">
      <c r="A44" s="31" t="s">
        <v>13</v>
      </c>
    </row>
  </sheetData>
  <mergeCells count="3">
    <mergeCell ref="A2:I2"/>
    <mergeCell ref="A3:I3"/>
    <mergeCell ref="A4:I4"/>
  </mergeCells>
  <pageMargins left="0.31496062992125984" right="0.11811023622047245" top="0.35433070866141736" bottom="0.15748031496062992" header="0.31496062992125984" footer="0.31496062992125984"/>
  <pageSetup paperSize="9" scale="68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30" workbookViewId="0">
      <selection activeCell="B37" sqref="B37:D38"/>
    </sheetView>
  </sheetViews>
  <sheetFormatPr defaultRowHeight="17.25" x14ac:dyDescent="0.4"/>
  <cols>
    <col min="1" max="1" width="8.25" style="32" customWidth="1"/>
    <col min="2" max="2" width="45" style="28" customWidth="1"/>
    <col min="3" max="3" width="19.75" style="28" customWidth="1"/>
    <col min="4" max="4" width="13" style="28" customWidth="1"/>
    <col min="5" max="5" width="14.25" style="28" customWidth="1"/>
    <col min="6" max="6" width="24.125" style="28" customWidth="1"/>
    <col min="7" max="7" width="25.875" style="28" customWidth="1"/>
    <col min="8" max="8" width="20.375" style="28" customWidth="1"/>
    <col min="9" max="9" width="26.875" style="28" customWidth="1"/>
    <col min="10" max="16384" width="9" style="28"/>
  </cols>
  <sheetData>
    <row r="1" spans="1:9" s="16" customFormat="1" ht="25.5" customHeight="1" x14ac:dyDescent="0.55000000000000004">
      <c r="A1" s="14"/>
      <c r="B1" s="14"/>
      <c r="C1" s="14"/>
      <c r="D1" s="14"/>
      <c r="E1" s="14"/>
      <c r="F1" s="14"/>
      <c r="G1" s="14"/>
      <c r="H1" s="14"/>
      <c r="I1" s="15" t="s">
        <v>17</v>
      </c>
    </row>
    <row r="2" spans="1:9" s="16" customFormat="1" ht="25.5" customHeight="1" x14ac:dyDescent="0.55000000000000004">
      <c r="A2" s="161" t="s">
        <v>748</v>
      </c>
      <c r="B2" s="162"/>
      <c r="C2" s="162"/>
      <c r="D2" s="162"/>
      <c r="E2" s="162"/>
      <c r="F2" s="162"/>
      <c r="G2" s="162"/>
      <c r="H2" s="162"/>
      <c r="I2" s="162"/>
    </row>
    <row r="3" spans="1:9" s="17" customFormat="1" ht="27" customHeight="1" x14ac:dyDescent="0.2">
      <c r="A3" s="163" t="s">
        <v>39</v>
      </c>
      <c r="B3" s="163"/>
      <c r="C3" s="163"/>
      <c r="D3" s="163"/>
      <c r="E3" s="163"/>
      <c r="F3" s="163"/>
      <c r="G3" s="163"/>
      <c r="H3" s="163"/>
      <c r="I3" s="163"/>
    </row>
    <row r="4" spans="1:9" s="16" customFormat="1" ht="27" customHeight="1" x14ac:dyDescent="0.55000000000000004">
      <c r="A4" s="164" t="s">
        <v>749</v>
      </c>
      <c r="B4" s="164"/>
      <c r="C4" s="164"/>
      <c r="D4" s="164"/>
      <c r="E4" s="164"/>
      <c r="F4" s="164"/>
      <c r="G4" s="164"/>
      <c r="H4" s="164"/>
      <c r="I4" s="164"/>
    </row>
    <row r="5" spans="1:9" s="16" customFormat="1" ht="17.25" customHeight="1" x14ac:dyDescent="0.55000000000000004">
      <c r="A5" s="55"/>
      <c r="B5" s="55"/>
      <c r="C5" s="55"/>
      <c r="D5" s="55"/>
      <c r="E5" s="55"/>
      <c r="F5" s="55"/>
      <c r="G5" s="55"/>
      <c r="H5" s="55"/>
      <c r="I5" s="55"/>
    </row>
    <row r="6" spans="1:9" s="16" customFormat="1" ht="46.5" customHeight="1" x14ac:dyDescent="0.55000000000000004">
      <c r="A6" s="18" t="s">
        <v>40</v>
      </c>
      <c r="B6" s="39" t="s">
        <v>41</v>
      </c>
      <c r="C6" s="20" t="s">
        <v>42</v>
      </c>
      <c r="D6" s="21" t="s">
        <v>43</v>
      </c>
      <c r="E6" s="19" t="s">
        <v>44</v>
      </c>
      <c r="F6" s="33" t="s">
        <v>45</v>
      </c>
      <c r="G6" s="40" t="s">
        <v>46</v>
      </c>
      <c r="H6" s="21" t="s">
        <v>14</v>
      </c>
      <c r="I6" s="22" t="s">
        <v>16</v>
      </c>
    </row>
    <row r="7" spans="1:9" s="16" customFormat="1" ht="53.25" customHeight="1" x14ac:dyDescent="0.55000000000000004">
      <c r="A7" s="23">
        <v>1</v>
      </c>
      <c r="B7" s="53" t="s">
        <v>757</v>
      </c>
      <c r="C7" s="43">
        <v>50000</v>
      </c>
      <c r="D7" s="43">
        <v>50000</v>
      </c>
      <c r="E7" s="26" t="s">
        <v>15</v>
      </c>
      <c r="F7" s="37" t="s">
        <v>756</v>
      </c>
      <c r="G7" s="37" t="s">
        <v>756</v>
      </c>
      <c r="H7" s="38" t="s">
        <v>51</v>
      </c>
      <c r="I7" s="27" t="s">
        <v>760</v>
      </c>
    </row>
    <row r="8" spans="1:9" s="16" customFormat="1" ht="53.25" customHeight="1" x14ac:dyDescent="0.55000000000000004">
      <c r="A8" s="25">
        <v>2</v>
      </c>
      <c r="B8" s="41" t="s">
        <v>758</v>
      </c>
      <c r="C8" s="43">
        <v>5000</v>
      </c>
      <c r="D8" s="43">
        <v>5000</v>
      </c>
      <c r="E8" s="26" t="s">
        <v>15</v>
      </c>
      <c r="F8" s="37" t="s">
        <v>759</v>
      </c>
      <c r="G8" s="37" t="s">
        <v>759</v>
      </c>
      <c r="H8" s="38" t="s">
        <v>51</v>
      </c>
      <c r="I8" s="27" t="s">
        <v>761</v>
      </c>
    </row>
    <row r="9" spans="1:9" s="16" customFormat="1" ht="53.25" customHeight="1" x14ac:dyDescent="0.55000000000000004">
      <c r="A9" s="25">
        <v>3</v>
      </c>
      <c r="B9" s="41" t="s">
        <v>747</v>
      </c>
      <c r="C9" s="43">
        <v>17565</v>
      </c>
      <c r="D9" s="43">
        <v>17565</v>
      </c>
      <c r="E9" s="26" t="s">
        <v>15</v>
      </c>
      <c r="F9" s="37" t="s">
        <v>750</v>
      </c>
      <c r="G9" s="37" t="s">
        <v>751</v>
      </c>
      <c r="H9" s="38" t="s">
        <v>51</v>
      </c>
      <c r="I9" s="27" t="s">
        <v>762</v>
      </c>
    </row>
    <row r="10" spans="1:9" s="16" customFormat="1" ht="69.75" customHeight="1" x14ac:dyDescent="0.55000000000000004">
      <c r="A10" s="25">
        <v>4</v>
      </c>
      <c r="B10" s="41" t="s">
        <v>816</v>
      </c>
      <c r="C10" s="43">
        <v>9980</v>
      </c>
      <c r="D10" s="43">
        <v>9980</v>
      </c>
      <c r="E10" s="26" t="s">
        <v>15</v>
      </c>
      <c r="F10" s="37" t="s">
        <v>817</v>
      </c>
      <c r="G10" s="37" t="s">
        <v>817</v>
      </c>
      <c r="H10" s="38" t="s">
        <v>51</v>
      </c>
      <c r="I10" s="27" t="s">
        <v>820</v>
      </c>
    </row>
    <row r="11" spans="1:9" s="16" customFormat="1" ht="60" customHeight="1" x14ac:dyDescent="0.55000000000000004">
      <c r="A11" s="25">
        <v>5</v>
      </c>
      <c r="B11" s="54" t="s">
        <v>818</v>
      </c>
      <c r="C11" s="43">
        <v>6600</v>
      </c>
      <c r="D11" s="43">
        <v>6600</v>
      </c>
      <c r="E11" s="26" t="s">
        <v>15</v>
      </c>
      <c r="F11" s="37" t="s">
        <v>819</v>
      </c>
      <c r="G11" s="37" t="s">
        <v>819</v>
      </c>
      <c r="H11" s="38" t="s">
        <v>51</v>
      </c>
      <c r="I11" s="27" t="s">
        <v>821</v>
      </c>
    </row>
    <row r="12" spans="1:9" s="16" customFormat="1" ht="56.25" customHeight="1" x14ac:dyDescent="0.55000000000000004">
      <c r="A12" s="25">
        <v>6</v>
      </c>
      <c r="B12" s="54" t="s">
        <v>822</v>
      </c>
      <c r="C12" s="43">
        <v>158500</v>
      </c>
      <c r="D12" s="43">
        <v>158500</v>
      </c>
      <c r="E12" s="26" t="s">
        <v>15</v>
      </c>
      <c r="F12" s="37" t="s">
        <v>823</v>
      </c>
      <c r="G12" s="37" t="s">
        <v>824</v>
      </c>
      <c r="H12" s="38" t="s">
        <v>51</v>
      </c>
      <c r="I12" s="27" t="s">
        <v>825</v>
      </c>
    </row>
    <row r="13" spans="1:9" s="16" customFormat="1" ht="48" x14ac:dyDescent="0.55000000000000004">
      <c r="A13" s="25">
        <v>7</v>
      </c>
      <c r="B13" s="41" t="s">
        <v>826</v>
      </c>
      <c r="C13" s="43">
        <v>9104</v>
      </c>
      <c r="D13" s="43">
        <v>9104</v>
      </c>
      <c r="E13" s="26" t="s">
        <v>15</v>
      </c>
      <c r="F13" s="37" t="s">
        <v>819</v>
      </c>
      <c r="G13" s="37" t="s">
        <v>819</v>
      </c>
      <c r="H13" s="38" t="s">
        <v>51</v>
      </c>
      <c r="I13" s="27" t="s">
        <v>827</v>
      </c>
    </row>
    <row r="14" spans="1:9" s="16" customFormat="1" ht="48" x14ac:dyDescent="0.55000000000000004">
      <c r="A14" s="25">
        <v>8</v>
      </c>
      <c r="B14" s="63" t="s">
        <v>828</v>
      </c>
      <c r="C14" s="43">
        <v>2280</v>
      </c>
      <c r="D14" s="43">
        <v>2280</v>
      </c>
      <c r="E14" s="26" t="s">
        <v>15</v>
      </c>
      <c r="F14" s="37" t="s">
        <v>830</v>
      </c>
      <c r="G14" s="37" t="s">
        <v>830</v>
      </c>
      <c r="H14" s="38" t="s">
        <v>51</v>
      </c>
      <c r="I14" s="27" t="s">
        <v>829</v>
      </c>
    </row>
    <row r="15" spans="1:9" s="16" customFormat="1" ht="48" x14ac:dyDescent="0.55000000000000004">
      <c r="A15" s="25">
        <v>9</v>
      </c>
      <c r="B15" s="48" t="s">
        <v>831</v>
      </c>
      <c r="C15" s="43">
        <v>30000</v>
      </c>
      <c r="D15" s="43">
        <v>30000</v>
      </c>
      <c r="E15" s="26" t="s">
        <v>15</v>
      </c>
      <c r="F15" s="37" t="s">
        <v>832</v>
      </c>
      <c r="G15" s="37" t="s">
        <v>832</v>
      </c>
      <c r="H15" s="38" t="s">
        <v>51</v>
      </c>
      <c r="I15" s="27" t="s">
        <v>833</v>
      </c>
    </row>
    <row r="16" spans="1:9" s="16" customFormat="1" ht="48" x14ac:dyDescent="0.55000000000000004">
      <c r="A16" s="49">
        <v>10</v>
      </c>
      <c r="B16" s="70" t="s">
        <v>834</v>
      </c>
      <c r="C16" s="50">
        <v>36838</v>
      </c>
      <c r="D16" s="50">
        <v>36838</v>
      </c>
      <c r="E16" s="51" t="s">
        <v>15</v>
      </c>
      <c r="F16" s="71" t="s">
        <v>835</v>
      </c>
      <c r="G16" s="71" t="s">
        <v>836</v>
      </c>
      <c r="H16" s="72" t="s">
        <v>51</v>
      </c>
      <c r="I16" s="73" t="s">
        <v>837</v>
      </c>
    </row>
    <row r="17" spans="1:9" ht="75.75" customHeight="1" x14ac:dyDescent="0.55000000000000004">
      <c r="A17" s="108">
        <v>11</v>
      </c>
      <c r="B17" s="109" t="s">
        <v>838</v>
      </c>
      <c r="C17" s="110">
        <v>21850</v>
      </c>
      <c r="D17" s="110">
        <v>21850</v>
      </c>
      <c r="E17" s="111" t="s">
        <v>15</v>
      </c>
      <c r="F17" s="112" t="s">
        <v>839</v>
      </c>
      <c r="G17" s="112" t="s">
        <v>841</v>
      </c>
      <c r="H17" s="113" t="s">
        <v>51</v>
      </c>
      <c r="I17" s="114" t="s">
        <v>840</v>
      </c>
    </row>
    <row r="18" spans="1:9" ht="59.25" customHeight="1" x14ac:dyDescent="0.4">
      <c r="A18" s="98" t="s">
        <v>40</v>
      </c>
      <c r="B18" s="99" t="s">
        <v>41</v>
      </c>
      <c r="C18" s="100" t="s">
        <v>42</v>
      </c>
      <c r="D18" s="101" t="s">
        <v>43</v>
      </c>
      <c r="E18" s="99" t="s">
        <v>44</v>
      </c>
      <c r="F18" s="102" t="s">
        <v>45</v>
      </c>
      <c r="G18" s="102" t="s">
        <v>46</v>
      </c>
      <c r="H18" s="101" t="s">
        <v>14</v>
      </c>
      <c r="I18" s="103" t="s">
        <v>16</v>
      </c>
    </row>
    <row r="19" spans="1:9" ht="120" x14ac:dyDescent="0.4">
      <c r="A19" s="105">
        <v>12</v>
      </c>
      <c r="B19" s="59" t="s">
        <v>842</v>
      </c>
      <c r="C19" s="106">
        <v>12740</v>
      </c>
      <c r="D19" s="106">
        <v>12740</v>
      </c>
      <c r="E19" s="107" t="s">
        <v>15</v>
      </c>
      <c r="F19" s="69" t="s">
        <v>843</v>
      </c>
      <c r="G19" s="69" t="s">
        <v>843</v>
      </c>
      <c r="H19" s="96" t="s">
        <v>51</v>
      </c>
      <c r="I19" s="97" t="s">
        <v>844</v>
      </c>
    </row>
    <row r="20" spans="1:9" ht="120" x14ac:dyDescent="0.4">
      <c r="A20" s="25">
        <v>13</v>
      </c>
      <c r="B20" s="41" t="s">
        <v>845</v>
      </c>
      <c r="C20" s="43">
        <v>14560</v>
      </c>
      <c r="D20" s="43">
        <v>14560</v>
      </c>
      <c r="E20" s="26" t="s">
        <v>15</v>
      </c>
      <c r="F20" s="37" t="s">
        <v>846</v>
      </c>
      <c r="G20" s="37" t="s">
        <v>847</v>
      </c>
      <c r="H20" s="38" t="s">
        <v>51</v>
      </c>
      <c r="I20" s="27" t="s">
        <v>848</v>
      </c>
    </row>
    <row r="21" spans="1:9" ht="72" x14ac:dyDescent="0.4">
      <c r="A21" s="49">
        <v>14</v>
      </c>
      <c r="B21" s="41" t="s">
        <v>849</v>
      </c>
      <c r="C21" s="43">
        <v>11352.7</v>
      </c>
      <c r="D21" s="43">
        <v>11352.7</v>
      </c>
      <c r="E21" s="26" t="s">
        <v>15</v>
      </c>
      <c r="F21" s="37" t="s">
        <v>850</v>
      </c>
      <c r="G21" s="37" t="s">
        <v>850</v>
      </c>
      <c r="H21" s="38" t="s">
        <v>51</v>
      </c>
      <c r="I21" s="27" t="s">
        <v>851</v>
      </c>
    </row>
    <row r="22" spans="1:9" ht="72" x14ac:dyDescent="0.4">
      <c r="A22" s="49">
        <v>15</v>
      </c>
      <c r="B22" s="41" t="s">
        <v>852</v>
      </c>
      <c r="C22" s="43">
        <v>16800</v>
      </c>
      <c r="D22" s="43">
        <v>16800</v>
      </c>
      <c r="E22" s="26" t="s">
        <v>15</v>
      </c>
      <c r="F22" s="37" t="s">
        <v>853</v>
      </c>
      <c r="G22" s="37" t="s">
        <v>853</v>
      </c>
      <c r="H22" s="38" t="s">
        <v>51</v>
      </c>
      <c r="I22" s="27" t="s">
        <v>854</v>
      </c>
    </row>
    <row r="23" spans="1:9" ht="48" x14ac:dyDescent="0.4">
      <c r="A23" s="49">
        <v>16</v>
      </c>
      <c r="B23" s="41" t="s">
        <v>855</v>
      </c>
      <c r="C23" s="43">
        <v>44945</v>
      </c>
      <c r="D23" s="43">
        <v>44945</v>
      </c>
      <c r="E23" s="26" t="s">
        <v>15</v>
      </c>
      <c r="F23" s="37" t="s">
        <v>856</v>
      </c>
      <c r="G23" s="37" t="s">
        <v>856</v>
      </c>
      <c r="H23" s="38" t="s">
        <v>51</v>
      </c>
      <c r="I23" s="27" t="s">
        <v>857</v>
      </c>
    </row>
    <row r="24" spans="1:9" ht="96" x14ac:dyDescent="0.4">
      <c r="A24" s="49">
        <v>17</v>
      </c>
      <c r="B24" s="41" t="s">
        <v>858</v>
      </c>
      <c r="C24" s="43">
        <v>6180.5</v>
      </c>
      <c r="D24" s="43">
        <v>6180.5</v>
      </c>
      <c r="E24" s="26" t="s">
        <v>15</v>
      </c>
      <c r="F24" s="37" t="s">
        <v>859</v>
      </c>
      <c r="G24" s="37" t="s">
        <v>861</v>
      </c>
      <c r="H24" s="38" t="s">
        <v>51</v>
      </c>
      <c r="I24" s="27" t="s">
        <v>860</v>
      </c>
    </row>
    <row r="25" spans="1:9" ht="48" x14ac:dyDescent="0.4">
      <c r="A25" s="49">
        <v>18</v>
      </c>
      <c r="B25" s="41" t="s">
        <v>862</v>
      </c>
      <c r="C25" s="43">
        <v>5160</v>
      </c>
      <c r="D25" s="43">
        <v>5160</v>
      </c>
      <c r="E25" s="26" t="s">
        <v>15</v>
      </c>
      <c r="F25" s="37" t="s">
        <v>863</v>
      </c>
      <c r="G25" s="37" t="s">
        <v>863</v>
      </c>
      <c r="H25" s="38" t="s">
        <v>51</v>
      </c>
      <c r="I25" s="27" t="s">
        <v>864</v>
      </c>
    </row>
    <row r="26" spans="1:9" ht="72" x14ac:dyDescent="0.4">
      <c r="A26" s="49">
        <v>19</v>
      </c>
      <c r="B26" s="41" t="s">
        <v>865</v>
      </c>
      <c r="C26" s="43">
        <v>3300</v>
      </c>
      <c r="D26" s="43">
        <v>3300</v>
      </c>
      <c r="E26" s="26" t="s">
        <v>15</v>
      </c>
      <c r="F26" s="37" t="s">
        <v>866</v>
      </c>
      <c r="G26" s="37" t="s">
        <v>868</v>
      </c>
      <c r="H26" s="38" t="s">
        <v>51</v>
      </c>
      <c r="I26" s="27" t="s">
        <v>867</v>
      </c>
    </row>
    <row r="27" spans="1:9" ht="48" x14ac:dyDescent="0.4">
      <c r="A27" s="49">
        <v>20</v>
      </c>
      <c r="B27" s="41" t="s">
        <v>869</v>
      </c>
      <c r="C27" s="43">
        <v>1000</v>
      </c>
      <c r="D27" s="43">
        <v>1000</v>
      </c>
      <c r="E27" s="26" t="s">
        <v>15</v>
      </c>
      <c r="F27" s="37" t="s">
        <v>870</v>
      </c>
      <c r="G27" s="37" t="s">
        <v>871</v>
      </c>
      <c r="H27" s="38" t="s">
        <v>51</v>
      </c>
      <c r="I27" s="27" t="s">
        <v>872</v>
      </c>
    </row>
    <row r="28" spans="1:9" ht="48" x14ac:dyDescent="0.4">
      <c r="A28" s="25">
        <v>21</v>
      </c>
      <c r="B28" s="41" t="s">
        <v>873</v>
      </c>
      <c r="C28" s="43">
        <v>24725</v>
      </c>
      <c r="D28" s="43">
        <v>24725</v>
      </c>
      <c r="E28" s="26" t="s">
        <v>15</v>
      </c>
      <c r="F28" s="37" t="s">
        <v>874</v>
      </c>
      <c r="G28" s="37" t="s">
        <v>874</v>
      </c>
      <c r="H28" s="38" t="s">
        <v>51</v>
      </c>
      <c r="I28" s="27" t="s">
        <v>875</v>
      </c>
    </row>
    <row r="29" spans="1:9" ht="60.75" customHeight="1" x14ac:dyDescent="0.4">
      <c r="A29" s="74" t="s">
        <v>40</v>
      </c>
      <c r="B29" s="39" t="s">
        <v>41</v>
      </c>
      <c r="C29" s="20" t="s">
        <v>42</v>
      </c>
      <c r="D29" s="21" t="s">
        <v>43</v>
      </c>
      <c r="E29" s="19" t="s">
        <v>44</v>
      </c>
      <c r="F29" s="33" t="s">
        <v>45</v>
      </c>
      <c r="G29" s="40" t="s">
        <v>46</v>
      </c>
      <c r="H29" s="21" t="s">
        <v>14</v>
      </c>
      <c r="I29" s="22" t="s">
        <v>16</v>
      </c>
    </row>
    <row r="30" spans="1:9" ht="48" x14ac:dyDescent="0.4">
      <c r="A30" s="49">
        <v>22</v>
      </c>
      <c r="B30" s="41" t="s">
        <v>876</v>
      </c>
      <c r="C30" s="50">
        <v>2000</v>
      </c>
      <c r="D30" s="50">
        <v>2000</v>
      </c>
      <c r="E30" s="51" t="s">
        <v>15</v>
      </c>
      <c r="F30" s="37" t="s">
        <v>877</v>
      </c>
      <c r="G30" s="37" t="s">
        <v>877</v>
      </c>
      <c r="H30" s="38" t="s">
        <v>51</v>
      </c>
      <c r="I30" s="27" t="s">
        <v>878</v>
      </c>
    </row>
    <row r="31" spans="1:9" ht="72" x14ac:dyDescent="0.4">
      <c r="A31" s="25">
        <v>23</v>
      </c>
      <c r="B31" s="62" t="s">
        <v>879</v>
      </c>
      <c r="C31" s="43">
        <v>5000</v>
      </c>
      <c r="D31" s="43">
        <v>5000</v>
      </c>
      <c r="E31" s="26" t="s">
        <v>15</v>
      </c>
      <c r="F31" s="37" t="s">
        <v>880</v>
      </c>
      <c r="G31" s="37" t="s">
        <v>880</v>
      </c>
      <c r="H31" s="38" t="s">
        <v>51</v>
      </c>
      <c r="I31" s="27" t="s">
        <v>881</v>
      </c>
    </row>
    <row r="32" spans="1:9" ht="48" x14ac:dyDescent="0.4">
      <c r="A32" s="25">
        <v>24</v>
      </c>
      <c r="B32" s="62" t="s">
        <v>1554</v>
      </c>
      <c r="C32" s="43">
        <v>1030000</v>
      </c>
      <c r="D32" s="43">
        <v>1030000</v>
      </c>
      <c r="E32" s="155" t="s">
        <v>1483</v>
      </c>
      <c r="F32" s="37" t="s">
        <v>1556</v>
      </c>
      <c r="G32" s="37" t="s">
        <v>1556</v>
      </c>
      <c r="H32" s="38" t="s">
        <v>51</v>
      </c>
      <c r="I32" s="27" t="s">
        <v>1555</v>
      </c>
    </row>
    <row r="33" spans="1:9" ht="48" x14ac:dyDescent="0.4">
      <c r="A33" s="25">
        <v>25</v>
      </c>
      <c r="B33" s="62" t="s">
        <v>1557</v>
      </c>
      <c r="C33" s="43">
        <v>1602000</v>
      </c>
      <c r="D33" s="43">
        <v>1602000</v>
      </c>
      <c r="E33" s="155" t="s">
        <v>1483</v>
      </c>
      <c r="F33" s="37" t="s">
        <v>1559</v>
      </c>
      <c r="G33" s="37" t="s">
        <v>1559</v>
      </c>
      <c r="H33" s="38" t="s">
        <v>51</v>
      </c>
      <c r="I33" s="27" t="s">
        <v>1560</v>
      </c>
    </row>
    <row r="34" spans="1:9" ht="48" x14ac:dyDescent="0.4">
      <c r="A34" s="25">
        <v>26</v>
      </c>
      <c r="B34" s="62" t="s">
        <v>1558</v>
      </c>
      <c r="C34" s="43">
        <v>630000</v>
      </c>
      <c r="D34" s="43">
        <v>630000</v>
      </c>
      <c r="E34" s="155" t="s">
        <v>1483</v>
      </c>
      <c r="F34" s="37" t="s">
        <v>1562</v>
      </c>
      <c r="G34" s="37" t="s">
        <v>1562</v>
      </c>
      <c r="H34" s="38" t="s">
        <v>51</v>
      </c>
      <c r="I34" s="27" t="s">
        <v>1561</v>
      </c>
    </row>
    <row r="35" spans="1:9" ht="72" x14ac:dyDescent="0.4">
      <c r="A35" s="25">
        <v>27</v>
      </c>
      <c r="B35" s="62" t="s">
        <v>1563</v>
      </c>
      <c r="C35" s="43">
        <v>1340000</v>
      </c>
      <c r="D35" s="43">
        <v>1340000</v>
      </c>
      <c r="E35" s="155" t="s">
        <v>1483</v>
      </c>
      <c r="F35" s="37" t="s">
        <v>1564</v>
      </c>
      <c r="G35" s="37" t="s">
        <v>1564</v>
      </c>
      <c r="H35" s="38" t="s">
        <v>51</v>
      </c>
      <c r="I35" s="27" t="s">
        <v>1565</v>
      </c>
    </row>
    <row r="36" spans="1:9" s="16" customFormat="1" ht="24" x14ac:dyDescent="0.55000000000000004">
      <c r="A36" s="152" t="s">
        <v>12</v>
      </c>
    </row>
    <row r="37" spans="1:9" s="16" customFormat="1" ht="24" x14ac:dyDescent="0.55000000000000004">
      <c r="A37" s="152" t="s">
        <v>13</v>
      </c>
      <c r="B37" s="172"/>
      <c r="C37" s="173">
        <f>C7+C8+C9+C10+C11+C12+C13+C14+C15+C16+C17+C19+C20+C21+C22+C23+C24+C25+C26+C27+C28+C30+C31</f>
        <v>495480.2</v>
      </c>
      <c r="D37" s="172">
        <v>23</v>
      </c>
    </row>
    <row r="38" spans="1:9" s="16" customFormat="1" ht="24" x14ac:dyDescent="0.55000000000000004">
      <c r="A38" s="66"/>
      <c r="B38" s="172"/>
      <c r="C38" s="173">
        <f>C32+C33+C34+C35</f>
        <v>4602000</v>
      </c>
      <c r="D38" s="172">
        <v>4</v>
      </c>
    </row>
    <row r="39" spans="1:9" s="16" customFormat="1" ht="24" x14ac:dyDescent="0.55000000000000004">
      <c r="A39" s="66"/>
    </row>
    <row r="40" spans="1:9" s="16" customFormat="1" ht="24" x14ac:dyDescent="0.55000000000000004">
      <c r="A40" s="66"/>
    </row>
    <row r="41" spans="1:9" ht="21.75" x14ac:dyDescent="0.4">
      <c r="A41" s="30"/>
    </row>
    <row r="42" spans="1:9" ht="21.75" x14ac:dyDescent="0.4">
      <c r="A42" s="30"/>
    </row>
    <row r="43" spans="1:9" ht="21.75" x14ac:dyDescent="0.4">
      <c r="A43" s="30"/>
    </row>
    <row r="44" spans="1:9" ht="21.75" x14ac:dyDescent="0.4">
      <c r="A44" s="30"/>
    </row>
    <row r="45" spans="1:9" ht="21.75" x14ac:dyDescent="0.4">
      <c r="A45" s="30"/>
    </row>
    <row r="46" spans="1:9" ht="21.75" x14ac:dyDescent="0.4">
      <c r="A46" s="31" t="s">
        <v>13</v>
      </c>
    </row>
  </sheetData>
  <mergeCells count="3">
    <mergeCell ref="A2:I2"/>
    <mergeCell ref="A3:I3"/>
    <mergeCell ref="A4:I4"/>
  </mergeCells>
  <pageMargins left="0.31496062992125984" right="0.11811023622047245" top="0.15748031496062992" bottom="0.15748031496062992" header="0.31496062992125984" footer="0.31496062992125984"/>
  <pageSetup paperSize="9" scale="6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สรุปผล</vt:lpstr>
      <vt:lpstr> แบบ สขร. 1 ตุลาคม 67</vt:lpstr>
      <vt:lpstr>แบบ สขร.1 พฤศจิกายน 67</vt:lpstr>
      <vt:lpstr>แบบ สขร.1 ธันวาคม 67</vt:lpstr>
      <vt:lpstr>แบบ สขร.1 มกราคม 68</vt:lpstr>
      <vt:lpstr>แบบ สขร.1 กุมภาพันธ์ 68</vt:lpstr>
      <vt:lpstr>แบบ สขร.1 มีนาคม 68</vt:lpstr>
      <vt:lpstr>แบบ สขร.1 เมษายน 68</vt:lpstr>
      <vt:lpstr>แบบ สขร.1 พฤษภาคม 68</vt:lpstr>
      <vt:lpstr>แบบ สขร.1 มิถุนายน 68</vt:lpstr>
      <vt:lpstr>แบบ สขร.1 กรกฏาคม 68</vt:lpstr>
      <vt:lpstr>แบบ สขร.1 สิงหาคม 68</vt:lpstr>
      <vt:lpstr>แบบ สขร.1 กันยายน 68</vt:lpstr>
      <vt:lpstr>อธิบาย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COMMA</cp:lastModifiedBy>
  <cp:revision/>
  <cp:lastPrinted>2026-05-19T04:18:10Z</cp:lastPrinted>
  <dcterms:created xsi:type="dcterms:W3CDTF">2026-02-24T07:18:30Z</dcterms:created>
  <dcterms:modified xsi:type="dcterms:W3CDTF">2026-05-19T05:53:58Z</dcterms:modified>
</cp:coreProperties>
</file>